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410"/>
  </bookViews>
  <sheets>
    <sheet name="Лист1" sheetId="1" r:id="rId1"/>
  </sheets>
  <externalReferences>
    <externalReference r:id="rId2"/>
  </externalReferences>
  <definedNames>
    <definedName name="регион">[1]Справочники!$A$3:$A$85</definedName>
  </definedNames>
  <calcPr calcId="125725"/>
</workbook>
</file>

<file path=xl/calcChain.xml><?xml version="1.0" encoding="utf-8"?>
<calcChain xmlns="http://schemas.openxmlformats.org/spreadsheetml/2006/main">
  <c r="A125" i="1"/>
  <c r="S118"/>
  <c r="K124"/>
  <c r="J124"/>
  <c r="R118"/>
  <c r="M54"/>
  <c r="J55"/>
  <c r="J125" s="1"/>
  <c r="P55"/>
  <c r="Q54"/>
  <c r="R54" s="1"/>
  <c r="N55"/>
  <c r="L55"/>
  <c r="K55"/>
  <c r="I55"/>
  <c r="H55"/>
  <c r="G55"/>
  <c r="E55"/>
  <c r="M52"/>
  <c r="Q19"/>
  <c r="S54" l="1"/>
  <c r="Q44"/>
  <c r="Q21" l="1"/>
  <c r="R21" s="1"/>
  <c r="M21"/>
  <c r="S21" l="1"/>
  <c r="P124"/>
  <c r="O124"/>
  <c r="N124"/>
  <c r="L124"/>
  <c r="I124"/>
  <c r="H124"/>
  <c r="G124"/>
  <c r="E124"/>
  <c r="Q123"/>
  <c r="R123" s="1"/>
  <c r="M123"/>
  <c r="Q122"/>
  <c r="R122" s="1"/>
  <c r="M122"/>
  <c r="Q121"/>
  <c r="R121" s="1"/>
  <c r="M121"/>
  <c r="Q120"/>
  <c r="R120" s="1"/>
  <c r="M120"/>
  <c r="Q119"/>
  <c r="R119" s="1"/>
  <c r="M119"/>
  <c r="Q117"/>
  <c r="R117" s="1"/>
  <c r="M117"/>
  <c r="Q116"/>
  <c r="R116" s="1"/>
  <c r="M116"/>
  <c r="Q115"/>
  <c r="R115" s="1"/>
  <c r="M115"/>
  <c r="Q114"/>
  <c r="R114" s="1"/>
  <c r="M114"/>
  <c r="Q113"/>
  <c r="R113" s="1"/>
  <c r="M113"/>
  <c r="Q112"/>
  <c r="R112" s="1"/>
  <c r="M112"/>
  <c r="Q111"/>
  <c r="R111" s="1"/>
  <c r="M111"/>
  <c r="Q110"/>
  <c r="R110" s="1"/>
  <c r="M110"/>
  <c r="Q109"/>
  <c r="R109" s="1"/>
  <c r="M109"/>
  <c r="Q108"/>
  <c r="R108" s="1"/>
  <c r="M108"/>
  <c r="Q107"/>
  <c r="R107" s="1"/>
  <c r="M107"/>
  <c r="Q106"/>
  <c r="R106" s="1"/>
  <c r="M106"/>
  <c r="Q105"/>
  <c r="R105" s="1"/>
  <c r="M105"/>
  <c r="Q104"/>
  <c r="R104" s="1"/>
  <c r="M104"/>
  <c r="Q103"/>
  <c r="R103" s="1"/>
  <c r="M103"/>
  <c r="Q102"/>
  <c r="R102" s="1"/>
  <c r="M102"/>
  <c r="Q101"/>
  <c r="R101" s="1"/>
  <c r="M101"/>
  <c r="Q100"/>
  <c r="R100" s="1"/>
  <c r="M100"/>
  <c r="Q99"/>
  <c r="R99" s="1"/>
  <c r="M99"/>
  <c r="Q98"/>
  <c r="R98" s="1"/>
  <c r="M98"/>
  <c r="Q97"/>
  <c r="R97" s="1"/>
  <c r="M97"/>
  <c r="Q96"/>
  <c r="R96" s="1"/>
  <c r="M96"/>
  <c r="Q95"/>
  <c r="R95" s="1"/>
  <c r="M95"/>
  <c r="Q94"/>
  <c r="R94" s="1"/>
  <c r="M94"/>
  <c r="Q93"/>
  <c r="R93" s="1"/>
  <c r="M93"/>
  <c r="Q92"/>
  <c r="R92" s="1"/>
  <c r="M92"/>
  <c r="Q91"/>
  <c r="R91" s="1"/>
  <c r="M91"/>
  <c r="Q90"/>
  <c r="R90" s="1"/>
  <c r="M90"/>
  <c r="Q89"/>
  <c r="R89" s="1"/>
  <c r="M89"/>
  <c r="Q88"/>
  <c r="R88" s="1"/>
  <c r="M88"/>
  <c r="Q87"/>
  <c r="R87" s="1"/>
  <c r="M87"/>
  <c r="Q86"/>
  <c r="R86" s="1"/>
  <c r="M86"/>
  <c r="Q85"/>
  <c r="R85" s="1"/>
  <c r="M85"/>
  <c r="Q84"/>
  <c r="R84" s="1"/>
  <c r="M84"/>
  <c r="Q83"/>
  <c r="R83" s="1"/>
  <c r="M83"/>
  <c r="Q82"/>
  <c r="R82" s="1"/>
  <c r="M82"/>
  <c r="Q81"/>
  <c r="R81" s="1"/>
  <c r="M81"/>
  <c r="Q80"/>
  <c r="R80" s="1"/>
  <c r="M80"/>
  <c r="Q79"/>
  <c r="R79" s="1"/>
  <c r="M79"/>
  <c r="Q78"/>
  <c r="R78" s="1"/>
  <c r="M78"/>
  <c r="Q77"/>
  <c r="R77" s="1"/>
  <c r="M77"/>
  <c r="Q76"/>
  <c r="R76" s="1"/>
  <c r="M76"/>
  <c r="Q75"/>
  <c r="R75" s="1"/>
  <c r="M75"/>
  <c r="Q74"/>
  <c r="R74" s="1"/>
  <c r="M74"/>
  <c r="Q73"/>
  <c r="R73" s="1"/>
  <c r="M73"/>
  <c r="Q72"/>
  <c r="R72" s="1"/>
  <c r="M72"/>
  <c r="Q71"/>
  <c r="R71" s="1"/>
  <c r="M71"/>
  <c r="Q70"/>
  <c r="R70" s="1"/>
  <c r="M70"/>
  <c r="Q69"/>
  <c r="R69" s="1"/>
  <c r="M69"/>
  <c r="Q68"/>
  <c r="R68" s="1"/>
  <c r="M68"/>
  <c r="Q67"/>
  <c r="R67" s="1"/>
  <c r="M67"/>
  <c r="Q66"/>
  <c r="R66" s="1"/>
  <c r="M66"/>
  <c r="Q65"/>
  <c r="R65" s="1"/>
  <c r="M65"/>
  <c r="Q64"/>
  <c r="R64" s="1"/>
  <c r="M64"/>
  <c r="Q63"/>
  <c r="R63" s="1"/>
  <c r="M63"/>
  <c r="Q62"/>
  <c r="R62" s="1"/>
  <c r="M62"/>
  <c r="Q61"/>
  <c r="R61" s="1"/>
  <c r="M61"/>
  <c r="Q60"/>
  <c r="R60" s="1"/>
  <c r="M60"/>
  <c r="Q59"/>
  <c r="R59" s="1"/>
  <c r="M59"/>
  <c r="Q58"/>
  <c r="R58" s="1"/>
  <c r="M58"/>
  <c r="Q57"/>
  <c r="M57"/>
  <c r="S123" l="1"/>
  <c r="S66"/>
  <c r="S97"/>
  <c r="S58"/>
  <c r="S74"/>
  <c r="S89"/>
  <c r="S114"/>
  <c r="S62"/>
  <c r="S70"/>
  <c r="S78"/>
  <c r="S85"/>
  <c r="S93"/>
  <c r="S101"/>
  <c r="S119"/>
  <c r="Q124"/>
  <c r="S60"/>
  <c r="S64"/>
  <c r="S68"/>
  <c r="S72"/>
  <c r="S76"/>
  <c r="S80"/>
  <c r="S83"/>
  <c r="S87"/>
  <c r="S91"/>
  <c r="S95"/>
  <c r="S99"/>
  <c r="S103"/>
  <c r="S116"/>
  <c r="S121"/>
  <c r="S57"/>
  <c r="R57"/>
  <c r="R124" s="1"/>
  <c r="S59"/>
  <c r="S61"/>
  <c r="S63"/>
  <c r="S65"/>
  <c r="S67"/>
  <c r="S69"/>
  <c r="S71"/>
  <c r="S73"/>
  <c r="S75"/>
  <c r="S77"/>
  <c r="S79"/>
  <c r="S81"/>
  <c r="S82"/>
  <c r="S84"/>
  <c r="S86"/>
  <c r="S88"/>
  <c r="S90"/>
  <c r="S92"/>
  <c r="S94"/>
  <c r="S96"/>
  <c r="S98"/>
  <c r="S100"/>
  <c r="S102"/>
  <c r="S104"/>
  <c r="S105"/>
  <c r="S106"/>
  <c r="S107"/>
  <c r="S108"/>
  <c r="S109"/>
  <c r="S110"/>
  <c r="S111"/>
  <c r="S112"/>
  <c r="S113"/>
  <c r="S115"/>
  <c r="S117"/>
  <c r="S120"/>
  <c r="S122"/>
  <c r="M124"/>
  <c r="S124" l="1"/>
  <c r="X56"/>
  <c r="Q53" l="1"/>
  <c r="R53" s="1"/>
  <c r="M53"/>
  <c r="S53" l="1"/>
  <c r="Q52" l="1"/>
  <c r="R52" s="1"/>
  <c r="Q51"/>
  <c r="R51" s="1"/>
  <c r="M51"/>
  <c r="Q50"/>
  <c r="R50" s="1"/>
  <c r="M50"/>
  <c r="Q49"/>
  <c r="S49" s="1"/>
  <c r="Q48"/>
  <c r="R48" s="1"/>
  <c r="M48"/>
  <c r="Q47"/>
  <c r="R47" s="1"/>
  <c r="M47"/>
  <c r="Q46"/>
  <c r="R46" s="1"/>
  <c r="M46"/>
  <c r="Q45"/>
  <c r="R45" s="1"/>
  <c r="M45"/>
  <c r="R44"/>
  <c r="M44"/>
  <c r="Q43"/>
  <c r="R43" s="1"/>
  <c r="M43"/>
  <c r="Q42"/>
  <c r="R42" s="1"/>
  <c r="M42"/>
  <c r="Q41"/>
  <c r="R41" s="1"/>
  <c r="M41"/>
  <c r="Q40"/>
  <c r="R40" s="1"/>
  <c r="M40"/>
  <c r="Q39"/>
  <c r="R39" s="1"/>
  <c r="M39"/>
  <c r="Q38"/>
  <c r="R38" s="1"/>
  <c r="M38"/>
  <c r="Q37"/>
  <c r="R37" s="1"/>
  <c r="M37"/>
  <c r="Q36"/>
  <c r="R36" s="1"/>
  <c r="M36"/>
  <c r="Q35"/>
  <c r="R35" s="1"/>
  <c r="Q34"/>
  <c r="R34" s="1"/>
  <c r="M34"/>
  <c r="Q33"/>
  <c r="R33" s="1"/>
  <c r="M33"/>
  <c r="Q32"/>
  <c r="R32" s="1"/>
  <c r="M32"/>
  <c r="Q31"/>
  <c r="R31" s="1"/>
  <c r="M31"/>
  <c r="Q30"/>
  <c r="R30" s="1"/>
  <c r="M30"/>
  <c r="Q29"/>
  <c r="R29" s="1"/>
  <c r="M29"/>
  <c r="Q28"/>
  <c r="R28" s="1"/>
  <c r="M28"/>
  <c r="Q27"/>
  <c r="R27" s="1"/>
  <c r="M27"/>
  <c r="Q26"/>
  <c r="R26" s="1"/>
  <c r="M26"/>
  <c r="Q25"/>
  <c r="R25" s="1"/>
  <c r="M25"/>
  <c r="Q24"/>
  <c r="R24" s="1"/>
  <c r="M24"/>
  <c r="Q23"/>
  <c r="R23" s="1"/>
  <c r="M23"/>
  <c r="Q22"/>
  <c r="R22" s="1"/>
  <c r="M22"/>
  <c r="Q20"/>
  <c r="R20" s="1"/>
  <c r="M20"/>
  <c r="R19"/>
  <c r="M19"/>
  <c r="Q18"/>
  <c r="R18" s="1"/>
  <c r="M18"/>
  <c r="Q17"/>
  <c r="R17" s="1"/>
  <c r="M17"/>
  <c r="Q16"/>
  <c r="R16" s="1"/>
  <c r="M16"/>
  <c r="Q15"/>
  <c r="R15" s="1"/>
  <c r="M15"/>
  <c r="Q14"/>
  <c r="R14" s="1"/>
  <c r="M14"/>
  <c r="Q13"/>
  <c r="R13" s="1"/>
  <c r="M13"/>
  <c r="S27" l="1"/>
  <c r="S23"/>
  <c r="S32"/>
  <c r="S20"/>
  <c r="S25"/>
  <c r="S29"/>
  <c r="S31"/>
  <c r="S33"/>
  <c r="S37"/>
  <c r="S39"/>
  <c r="S40"/>
  <c r="S42"/>
  <c r="S44"/>
  <c r="S45"/>
  <c r="S46"/>
  <c r="S47"/>
  <c r="S48"/>
  <c r="S51"/>
  <c r="S22"/>
  <c r="S24"/>
  <c r="S26"/>
  <c r="S28"/>
  <c r="S30"/>
  <c r="S34"/>
  <c r="R49"/>
  <c r="S50"/>
  <c r="S52"/>
  <c r="S13"/>
  <c r="S14"/>
  <c r="S15"/>
  <c r="S16"/>
  <c r="S17"/>
  <c r="S18"/>
  <c r="S19"/>
  <c r="S35"/>
  <c r="S36"/>
  <c r="S38"/>
  <c r="S41"/>
  <c r="S43"/>
  <c r="I125" l="1"/>
  <c r="E125" l="1"/>
  <c r="L125" l="1"/>
  <c r="Q7"/>
  <c r="M7"/>
  <c r="H125"/>
  <c r="M8"/>
  <c r="M9"/>
  <c r="M10"/>
  <c r="M11"/>
  <c r="M12"/>
  <c r="P125"/>
  <c r="O55"/>
  <c r="O125" s="1"/>
  <c r="Q8"/>
  <c r="Q9"/>
  <c r="R9" s="1"/>
  <c r="Q10"/>
  <c r="Q11"/>
  <c r="R11" s="1"/>
  <c r="Q12"/>
  <c r="R12" s="1"/>
  <c r="N125"/>
  <c r="K125"/>
  <c r="G125"/>
  <c r="M55" l="1"/>
  <c r="M125" s="1"/>
  <c r="R8"/>
  <c r="R10"/>
  <c r="S8"/>
  <c r="S12"/>
  <c r="Q55"/>
  <c r="Q125" s="1"/>
  <c r="S10"/>
  <c r="S7"/>
  <c r="R7"/>
  <c r="S9"/>
  <c r="S11"/>
  <c r="R55" l="1"/>
  <c r="R125"/>
  <c r="S55"/>
  <c r="S125" s="1"/>
</calcChain>
</file>

<file path=xl/sharedStrings.xml><?xml version="1.0" encoding="utf-8"?>
<sst xmlns="http://schemas.openxmlformats.org/spreadsheetml/2006/main" count="162" uniqueCount="58">
  <si>
    <t>Год постройки</t>
  </si>
  <si>
    <t>Улица</t>
  </si>
  <si>
    <t>Космонавтов</t>
  </si>
  <si>
    <t>16 "А"</t>
  </si>
  <si>
    <t>Куйбышева</t>
  </si>
  <si>
    <t>40 "А"</t>
  </si>
  <si>
    <t>42 "А"</t>
  </si>
  <si>
    <t>Мира</t>
  </si>
  <si>
    <t>37 "А"</t>
  </si>
  <si>
    <t>39 "А"</t>
  </si>
  <si>
    <t>39 "Б"</t>
  </si>
  <si>
    <t>41 "А"</t>
  </si>
  <si>
    <t>Московская</t>
  </si>
  <si>
    <t>Павлова</t>
  </si>
  <si>
    <t>43 "А"</t>
  </si>
  <si>
    <t>Парковая</t>
  </si>
  <si>
    <t>Спортивная</t>
  </si>
  <si>
    <t>Строителей</t>
  </si>
  <si>
    <t>7 "А"</t>
  </si>
  <si>
    <t>№ п.п.</t>
  </si>
  <si>
    <t>Итого</t>
  </si>
  <si>
    <t>Кол-во</t>
  </si>
  <si>
    <t>Сов. Армии</t>
  </si>
  <si>
    <t>S, кв.м.</t>
  </si>
  <si>
    <t>Общая S помещ-й МКД, кв.м.</t>
  </si>
  <si>
    <t>Ленина</t>
  </si>
  <si>
    <t>10А</t>
  </si>
  <si>
    <t>6А</t>
  </si>
  <si>
    <t>11А</t>
  </si>
  <si>
    <t>Энергетиков</t>
  </si>
  <si>
    <t xml:space="preserve">№ дома </t>
  </si>
  <si>
    <t>Нежилые помещения (НП) (магазины,   офисы)</t>
  </si>
  <si>
    <t>Помещения, входящие в состав ОИ  в МКД</t>
  </si>
  <si>
    <t>S лест., площ., кв.м.</t>
  </si>
  <si>
    <t>S ЖП и НП, кв.м.</t>
  </si>
  <si>
    <t xml:space="preserve">S кв.м на 1этаже </t>
  </si>
  <si>
    <t>Всего          S,         кв.м.</t>
  </si>
  <si>
    <t>Сов.Армии</t>
  </si>
  <si>
    <t>S лифта кв.м.</t>
  </si>
  <si>
    <t>Кол-во этажей</t>
  </si>
  <si>
    <t>Кол-во подъездов</t>
  </si>
  <si>
    <r>
      <t xml:space="preserve">Адреса МКД </t>
    </r>
    <r>
      <rPr>
        <b/>
        <sz val="12"/>
        <color indexed="8"/>
        <rFont val="Arial"/>
        <family val="2"/>
        <charset val="204"/>
      </rPr>
      <t>*</t>
    </r>
  </si>
  <si>
    <t>Составил: главный экономист Паженских Н.П.</t>
  </si>
  <si>
    <t>10 *</t>
  </si>
  <si>
    <t>2 "А" к.2</t>
  </si>
  <si>
    <t xml:space="preserve"> </t>
  </si>
  <si>
    <t>МКД с  формой управления "Управление управляющей организацией"</t>
  </si>
  <si>
    <t>МКД с  непосредственной формой управления</t>
  </si>
  <si>
    <t xml:space="preserve">Итого </t>
  </si>
  <si>
    <t>Всего по МКД</t>
  </si>
  <si>
    <t>S кв.м. в подв., в цок. эт.</t>
  </si>
  <si>
    <t>Итого по НП, кв.м.</t>
  </si>
  <si>
    <t>2 а, к.3</t>
  </si>
  <si>
    <t>Общий перечень МКД, находящихся в управлении и на обслуживании ООО "Жилсоюз Южноуральск"</t>
  </si>
  <si>
    <t>S подва лов, тех. помещ. кв.м.</t>
  </si>
  <si>
    <t>Жилые помещ.           (квартиры)</t>
  </si>
  <si>
    <r>
      <t xml:space="preserve">S </t>
    </r>
    <r>
      <rPr>
        <sz val="11"/>
        <color indexed="8"/>
        <rFont val="Arial"/>
        <family val="2"/>
        <charset val="204"/>
      </rPr>
      <t>корид. общ.              польз.   кв.м</t>
    </r>
  </si>
  <si>
    <t xml:space="preserve"> по состоянию  на 30.06.2025 г.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</si>
</sst>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4"/>
      <color indexed="8"/>
      <name val="Times New Roman"/>
      <family val="2"/>
      <charset val="204"/>
    </font>
    <font>
      <b/>
      <sz val="9"/>
      <color indexed="8"/>
      <name val="Times New Roman"/>
      <family val="2"/>
      <charset val="204"/>
    </font>
    <font>
      <sz val="12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6"/>
      <color indexed="8"/>
      <name val="Times New Roman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/>
    <xf numFmtId="164" fontId="5" fillId="0" borderId="0" xfId="0" applyNumberFormat="1" applyFont="1" applyFill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164" fontId="12" fillId="0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0" fontId="2" fillId="0" borderId="0" xfId="0" applyFont="1" applyBorder="1"/>
    <xf numFmtId="0" fontId="15" fillId="0" borderId="0" xfId="0" applyFont="1"/>
    <xf numFmtId="2" fontId="10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vertical="top"/>
    </xf>
    <xf numFmtId="0" fontId="6" fillId="0" borderId="25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top"/>
    </xf>
    <xf numFmtId="2" fontId="12" fillId="0" borderId="25" xfId="0" applyNumberFormat="1" applyFont="1" applyFill="1" applyBorder="1" applyAlignment="1">
      <alignment horizontal="center" vertical="top"/>
    </xf>
    <xf numFmtId="164" fontId="5" fillId="0" borderId="25" xfId="0" applyNumberFormat="1" applyFont="1" applyFill="1" applyBorder="1" applyAlignment="1">
      <alignment horizontal="center" vertical="top"/>
    </xf>
    <xf numFmtId="1" fontId="5" fillId="0" borderId="25" xfId="0" applyNumberFormat="1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164" fontId="7" fillId="0" borderId="25" xfId="0" applyNumberFormat="1" applyFont="1" applyFill="1" applyBorder="1" applyAlignment="1">
      <alignment horizontal="center" vertical="top"/>
    </xf>
    <xf numFmtId="2" fontId="5" fillId="0" borderId="25" xfId="0" applyNumberFormat="1" applyFont="1" applyFill="1" applyBorder="1" applyAlignment="1">
      <alignment horizontal="center" vertical="top"/>
    </xf>
    <xf numFmtId="2" fontId="8" fillId="0" borderId="26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2" fontId="5" fillId="0" borderId="2" xfId="0" applyNumberFormat="1" applyFont="1" applyFill="1" applyBorder="1" applyAlignment="1">
      <alignment horizontal="center" vertical="top"/>
    </xf>
    <xf numFmtId="2" fontId="8" fillId="0" borderId="27" xfId="0" applyNumberFormat="1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/>
    </xf>
    <xf numFmtId="0" fontId="6" fillId="0" borderId="29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2" fontId="5" fillId="0" borderId="29" xfId="0" applyNumberFormat="1" applyFont="1" applyFill="1" applyBorder="1" applyAlignment="1">
      <alignment horizontal="center" vertical="top"/>
    </xf>
    <xf numFmtId="164" fontId="5" fillId="0" borderId="29" xfId="0" applyNumberFormat="1" applyFont="1" applyFill="1" applyBorder="1" applyAlignment="1">
      <alignment horizontal="center" vertical="top"/>
    </xf>
    <xf numFmtId="1" fontId="5" fillId="0" borderId="29" xfId="0" applyNumberFormat="1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1" fontId="5" fillId="0" borderId="20" xfId="0" applyNumberFormat="1" applyFont="1" applyFill="1" applyBorder="1" applyAlignment="1">
      <alignment horizontal="center" vertical="top"/>
    </xf>
    <xf numFmtId="164" fontId="7" fillId="0" borderId="20" xfId="0" applyNumberFormat="1" applyFont="1" applyFill="1" applyBorder="1" applyAlignment="1">
      <alignment horizontal="center" vertical="top"/>
    </xf>
    <xf numFmtId="2" fontId="5" fillId="0" borderId="20" xfId="0" applyNumberFormat="1" applyFont="1" applyFill="1" applyBorder="1" applyAlignment="1">
      <alignment horizontal="center" vertical="top"/>
    </xf>
    <xf numFmtId="2" fontId="8" fillId="0" borderId="30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2" fontId="8" fillId="0" borderId="31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/>
    </xf>
    <xf numFmtId="0" fontId="5" fillId="0" borderId="20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2" fontId="5" fillId="0" borderId="15" xfId="0" applyNumberFormat="1" applyFont="1" applyFill="1" applyBorder="1" applyAlignment="1">
      <alignment horizontal="center" vertical="top"/>
    </xf>
    <xf numFmtId="164" fontId="5" fillId="0" borderId="15" xfId="0" applyNumberFormat="1" applyFont="1" applyFill="1" applyBorder="1" applyAlignment="1">
      <alignment horizontal="center" vertical="top"/>
    </xf>
    <xf numFmtId="1" fontId="5" fillId="0" borderId="15" xfId="0" applyNumberFormat="1" applyFont="1" applyFill="1" applyBorder="1" applyAlignment="1">
      <alignment horizontal="center" vertical="top"/>
    </xf>
    <xf numFmtId="164" fontId="7" fillId="0" borderId="15" xfId="0" applyNumberFormat="1" applyFont="1" applyFill="1" applyBorder="1" applyAlignment="1">
      <alignment horizontal="center" vertical="top"/>
    </xf>
    <xf numFmtId="2" fontId="8" fillId="0" borderId="17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31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164" fontId="7" fillId="0" borderId="29" xfId="0" applyNumberFormat="1" applyFont="1" applyFill="1" applyBorder="1" applyAlignment="1">
      <alignment horizontal="center" vertical="top"/>
    </xf>
    <xf numFmtId="2" fontId="12" fillId="0" borderId="2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40" xfId="0" applyFont="1" applyFill="1" applyBorder="1" applyAlignment="1">
      <alignment horizontal="center" vertical="top"/>
    </xf>
    <xf numFmtId="164" fontId="6" fillId="0" borderId="25" xfId="0" applyNumberFormat="1" applyFont="1" applyFill="1" applyBorder="1" applyAlignment="1">
      <alignment horizontal="center" vertical="top"/>
    </xf>
    <xf numFmtId="2" fontId="5" fillId="0" borderId="26" xfId="0" applyNumberFormat="1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1" fontId="5" fillId="0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164" fontId="7" fillId="0" borderId="4" xfId="0" applyNumberFormat="1" applyFont="1" applyFill="1" applyBorder="1" applyAlignment="1">
      <alignment horizontal="center" vertical="top"/>
    </xf>
    <xf numFmtId="2" fontId="8" fillId="0" borderId="32" xfId="0" applyNumberFormat="1" applyFont="1" applyFill="1" applyBorder="1" applyAlignment="1">
      <alignment horizontal="center" vertical="top"/>
    </xf>
    <xf numFmtId="2" fontId="8" fillId="0" borderId="3" xfId="0" applyNumberFormat="1" applyFont="1" applyFill="1" applyBorder="1" applyAlignment="1">
      <alignment horizontal="center" vertical="top"/>
    </xf>
    <xf numFmtId="0" fontId="8" fillId="0" borderId="4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/>
    </xf>
    <xf numFmtId="0" fontId="8" fillId="0" borderId="20" xfId="0" applyFont="1" applyFill="1" applyBorder="1" applyAlignment="1">
      <alignment horizontal="center" vertical="top"/>
    </xf>
    <xf numFmtId="2" fontId="8" fillId="0" borderId="20" xfId="0" applyNumberFormat="1" applyFont="1" applyFill="1" applyBorder="1" applyAlignment="1">
      <alignment horizontal="center" vertical="top"/>
    </xf>
    <xf numFmtId="164" fontId="6" fillId="0" borderId="20" xfId="0" applyNumberFormat="1" applyFont="1" applyFill="1" applyBorder="1" applyAlignment="1">
      <alignment horizontal="center" vertical="top"/>
    </xf>
    <xf numFmtId="2" fontId="8" fillId="0" borderId="23" xfId="0" applyNumberFormat="1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top"/>
    </xf>
    <xf numFmtId="0" fontId="5" fillId="0" borderId="28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vertical="top"/>
    </xf>
    <xf numFmtId="2" fontId="12" fillId="0" borderId="29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164" fontId="7" fillId="0" borderId="7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2" fontId="5" fillId="0" borderId="7" xfId="0" applyNumberFormat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vertical="top"/>
    </xf>
    <xf numFmtId="164" fontId="5" fillId="0" borderId="20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6" fillId="0" borderId="39" xfId="0" applyFont="1" applyFill="1" applyBorder="1" applyAlignment="1">
      <alignment vertical="top"/>
    </xf>
    <xf numFmtId="0" fontId="14" fillId="0" borderId="29" xfId="0" applyFont="1" applyFill="1" applyBorder="1" applyAlignment="1">
      <alignment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center" vertical="top"/>
    </xf>
    <xf numFmtId="2" fontId="5" fillId="0" borderId="34" xfId="0" applyNumberFormat="1" applyFont="1" applyFill="1" applyBorder="1" applyAlignment="1">
      <alignment horizontal="center" vertical="top"/>
    </xf>
    <xf numFmtId="1" fontId="5" fillId="0" borderId="34" xfId="0" applyNumberFormat="1" applyFont="1" applyFill="1" applyBorder="1" applyAlignment="1">
      <alignment horizontal="center" vertical="top"/>
    </xf>
    <xf numFmtId="2" fontId="5" fillId="0" borderId="35" xfId="0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vertical="top" wrapText="1"/>
    </xf>
    <xf numFmtId="0" fontId="7" fillId="0" borderId="34" xfId="0" applyFont="1" applyFill="1" applyBorder="1" applyAlignment="1">
      <alignment horizontal="center" vertical="top" wrapText="1"/>
    </xf>
    <xf numFmtId="2" fontId="7" fillId="0" borderId="34" xfId="0" applyNumberFormat="1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" fontId="7" fillId="0" borderId="34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vertical="top"/>
    </xf>
    <xf numFmtId="0" fontId="2" fillId="0" borderId="34" xfId="0" applyFont="1" applyFill="1" applyBorder="1" applyAlignment="1">
      <alignment vertical="top"/>
    </xf>
    <xf numFmtId="0" fontId="7" fillId="0" borderId="34" xfId="0" applyFont="1" applyFill="1" applyBorder="1" applyAlignment="1">
      <alignment horizontal="center" vertical="top"/>
    </xf>
    <xf numFmtId="2" fontId="7" fillId="0" borderId="34" xfId="0" applyNumberFormat="1" applyFont="1" applyFill="1" applyBorder="1" applyAlignment="1">
      <alignment horizontal="center" vertical="top"/>
    </xf>
    <xf numFmtId="164" fontId="7" fillId="0" borderId="34" xfId="0" applyNumberFormat="1" applyFont="1" applyFill="1" applyBorder="1" applyAlignment="1">
      <alignment horizontal="center" vertical="top"/>
    </xf>
    <xf numFmtId="2" fontId="7" fillId="0" borderId="35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2" fontId="7" fillId="0" borderId="35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2" fontId="6" fillId="3" borderId="29" xfId="0" applyNumberFormat="1" applyFont="1" applyFill="1" applyBorder="1" applyAlignment="1">
      <alignment horizontal="center" vertical="top"/>
    </xf>
    <xf numFmtId="164" fontId="5" fillId="3" borderId="29" xfId="0" applyNumberFormat="1" applyFont="1" applyFill="1" applyBorder="1" applyAlignment="1">
      <alignment horizontal="center" vertical="top"/>
    </xf>
    <xf numFmtId="164" fontId="7" fillId="3" borderId="20" xfId="0" applyNumberFormat="1" applyFont="1" applyFill="1" applyBorder="1" applyAlignment="1">
      <alignment horizontal="center" vertical="top"/>
    </xf>
    <xf numFmtId="2" fontId="5" fillId="3" borderId="2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top" textRotation="90" wrapText="1"/>
    </xf>
    <xf numFmtId="0" fontId="3" fillId="0" borderId="7" xfId="0" applyFont="1" applyFill="1" applyBorder="1" applyAlignment="1">
      <alignment horizontal="center" vertical="top" textRotation="90" wrapText="1"/>
    </xf>
    <xf numFmtId="0" fontId="3" fillId="0" borderId="20" xfId="0" applyFont="1" applyFill="1" applyBorder="1" applyAlignment="1">
      <alignment horizontal="center" vertical="top" textRotation="90" wrapText="1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/>
    </xf>
    <xf numFmtId="0" fontId="7" fillId="0" borderId="34" xfId="0" applyFont="1" applyFill="1" applyBorder="1" applyAlignment="1">
      <alignment horizontal="left" vertical="top"/>
    </xf>
    <xf numFmtId="0" fontId="7" fillId="0" borderId="35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textRotation="90" wrapText="1"/>
    </xf>
    <xf numFmtId="0" fontId="3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3;&#1069;&#1082;&#1086;&#1085;&#1086;&#1084;&#1080;&#1089;&#1090;/Documents/&#1055;&#1083;&#1086;&#1097;&#1072;&#1076;&#1080;/2018/&#1084;&#1072;&#1088;&#1090;/&#1054;&#1073;&#1084;&#1077;&#1085;&#1085;&#1080;&#1082;/0.%201%20&#1060;&#1054;&#1056;&#1052;&#1040;&#1058;&#1067;%20&#1056;&#1045;&#1045;&#1057;&#1058;&#1056;&#1054;&#1042;/&#1056;&#1045;&#1043;.%20&#1054;&#1055;&#1045;&#1056;&#1040;&#1058;&#1054;&#1056;/&#1096;&#1072;&#1073;&#1083;&#1086;&#1085;&#1099;_excel/v3.0/R01%20-%20&#1056;&#1077;&#1077;&#1089;&#1090;&#1088;%20&#1052;&#1050;&#1044;%20&#1089;%20&#1090;&#1080;&#1087;&#1086;&#1084;%20&#1079;&#1076;&#1072;&#1085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Еврейская автономная область</v>
          </cell>
        </row>
        <row r="14">
          <cell r="A14" t="str">
            <v>Забайкальский край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Камчатский край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Костромская область</v>
          </cell>
        </row>
        <row r="25">
          <cell r="A25" t="str">
            <v>Краснодарский край</v>
          </cell>
        </row>
        <row r="26">
          <cell r="A26" t="str">
            <v>Красноярский край</v>
          </cell>
        </row>
        <row r="27">
          <cell r="A27" t="str">
            <v>Курганская область</v>
          </cell>
        </row>
        <row r="28">
          <cell r="A28" t="str">
            <v>Курская область</v>
          </cell>
        </row>
        <row r="29">
          <cell r="A29" t="str">
            <v>Ленинградская область</v>
          </cell>
        </row>
        <row r="30">
          <cell r="A30" t="str">
            <v>Липецкая область</v>
          </cell>
        </row>
        <row r="31">
          <cell r="A31" t="str">
            <v>Магаданская область</v>
          </cell>
        </row>
        <row r="32">
          <cell r="A32" t="str">
            <v>Москва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 — 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Санкт-Петербург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Тамбовская область</v>
          </cell>
        </row>
        <row r="72">
          <cell r="A72" t="str">
            <v>Тверская область</v>
          </cell>
        </row>
        <row r="73">
          <cell r="A73" t="str">
            <v>Томская область</v>
          </cell>
        </row>
        <row r="74">
          <cell r="A74" t="str">
            <v>Тульская область</v>
          </cell>
        </row>
        <row r="75">
          <cell r="A75" t="str">
            <v>Тюменская область</v>
          </cell>
        </row>
        <row r="76">
          <cell r="A76" t="str">
            <v>Удмуртская республика</v>
          </cell>
        </row>
        <row r="77">
          <cell r="A77" t="str">
            <v>Ульяновская область</v>
          </cell>
        </row>
        <row r="78">
          <cell r="A78" t="str">
            <v>Хабаровский край</v>
          </cell>
        </row>
        <row r="79">
          <cell r="A79" t="str">
            <v>Ханты-Мансийский автономный округ - Югра</v>
          </cell>
        </row>
        <row r="80">
          <cell r="A80" t="str">
            <v>Челябинская область</v>
          </cell>
        </row>
        <row r="81">
          <cell r="A81" t="str">
            <v>Чеченская республика</v>
          </cell>
        </row>
        <row r="82">
          <cell r="A82" t="str">
            <v>Чувашская республика</v>
          </cell>
        </row>
        <row r="83">
          <cell r="A83" t="str">
            <v>Чукотский автономный округ</v>
          </cell>
        </row>
        <row r="84">
          <cell r="A84" t="str">
            <v>Ямало-Ненецкий автономный округ</v>
          </cell>
        </row>
        <row r="85">
          <cell r="A85" t="str">
            <v>Ярославская область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4"/>
  <sheetViews>
    <sheetView tabSelected="1" zoomScale="98" zoomScaleNormal="98" workbookViewId="0">
      <selection activeCell="C42" sqref="C42"/>
    </sheetView>
  </sheetViews>
  <sheetFormatPr defaultColWidth="9.296875" defaultRowHeight="13"/>
  <cols>
    <col min="1" max="1" width="5.796875" style="1" customWidth="1"/>
    <col min="2" max="2" width="17.5" style="1" customWidth="1"/>
    <col min="3" max="3" width="10" style="1" customWidth="1"/>
    <col min="4" max="4" width="10.296875" style="1" customWidth="1"/>
    <col min="5" max="5" width="10.19921875" style="1" customWidth="1"/>
    <col min="6" max="6" width="7.796875" style="1" customWidth="1"/>
    <col min="7" max="7" width="8.5" style="1" customWidth="1"/>
    <col min="8" max="8" width="12.69921875" style="1" customWidth="1"/>
    <col min="9" max="9" width="11" style="1" customWidth="1"/>
    <col min="10" max="10" width="10.796875" style="1" customWidth="1"/>
    <col min="11" max="11" width="11.796875" style="1" customWidth="1"/>
    <col min="12" max="12" width="10.19921875" style="1" customWidth="1"/>
    <col min="13" max="13" width="11.5" style="1" customWidth="1"/>
    <col min="14" max="14" width="6" style="1" customWidth="1"/>
    <col min="15" max="15" width="10.5" style="1" customWidth="1"/>
    <col min="16" max="16" width="10.19921875" style="1" customWidth="1"/>
    <col min="17" max="17" width="11.19921875" style="1" customWidth="1"/>
    <col min="18" max="18" width="13.296875" style="1" customWidth="1"/>
    <col min="19" max="19" width="12.5" style="1" customWidth="1"/>
    <col min="20" max="20" width="18.5" style="1" customWidth="1"/>
    <col min="21" max="21" width="15.796875" style="1" customWidth="1"/>
    <col min="22" max="22" width="10.796875" style="1" customWidth="1"/>
    <col min="23" max="23" width="12" style="1" customWidth="1"/>
    <col min="24" max="24" width="12.69921875" style="1" customWidth="1"/>
    <col min="25" max="16384" width="9.296875" style="1"/>
  </cols>
  <sheetData>
    <row r="1" spans="1:24" ht="15.5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5"/>
      <c r="U1" s="3"/>
      <c r="V1" s="3"/>
      <c r="W1" s="3"/>
      <c r="X1" s="3"/>
    </row>
    <row r="2" spans="1:24" ht="16" thickBot="1">
      <c r="A2" s="158" t="s">
        <v>57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5"/>
      <c r="U2" s="3"/>
      <c r="V2" s="3"/>
      <c r="W2" s="3"/>
      <c r="X2" s="3"/>
    </row>
    <row r="3" spans="1:24" ht="34.5" customHeight="1">
      <c r="A3" s="166" t="s">
        <v>19</v>
      </c>
      <c r="B3" s="174" t="s">
        <v>41</v>
      </c>
      <c r="C3" s="175"/>
      <c r="D3" s="184" t="s">
        <v>39</v>
      </c>
      <c r="E3" s="184" t="s">
        <v>40</v>
      </c>
      <c r="F3" s="171" t="s">
        <v>0</v>
      </c>
      <c r="G3" s="161" t="s">
        <v>55</v>
      </c>
      <c r="H3" s="163"/>
      <c r="I3" s="161" t="s">
        <v>32</v>
      </c>
      <c r="J3" s="162"/>
      <c r="K3" s="162"/>
      <c r="L3" s="162"/>
      <c r="M3" s="163"/>
      <c r="N3" s="161" t="s">
        <v>31</v>
      </c>
      <c r="O3" s="162"/>
      <c r="P3" s="162"/>
      <c r="Q3" s="163"/>
      <c r="R3" s="184" t="s">
        <v>34</v>
      </c>
      <c r="S3" s="188" t="s">
        <v>24</v>
      </c>
      <c r="T3" s="187"/>
      <c r="U3" s="11"/>
      <c r="V3" s="11"/>
      <c r="W3" s="11"/>
      <c r="X3" s="3"/>
    </row>
    <row r="4" spans="1:24" ht="15" customHeight="1">
      <c r="A4" s="167"/>
      <c r="B4" s="169" t="s">
        <v>1</v>
      </c>
      <c r="C4" s="176" t="s">
        <v>30</v>
      </c>
      <c r="D4" s="185"/>
      <c r="E4" s="185"/>
      <c r="F4" s="172"/>
      <c r="G4" s="191" t="s">
        <v>21</v>
      </c>
      <c r="H4" s="164" t="s">
        <v>23</v>
      </c>
      <c r="I4" s="159" t="s">
        <v>33</v>
      </c>
      <c r="J4" s="169" t="s">
        <v>56</v>
      </c>
      <c r="K4" s="164" t="s">
        <v>54</v>
      </c>
      <c r="L4" s="164" t="s">
        <v>38</v>
      </c>
      <c r="M4" s="169" t="s">
        <v>36</v>
      </c>
      <c r="N4" s="191" t="s">
        <v>21</v>
      </c>
      <c r="O4" s="164" t="s">
        <v>35</v>
      </c>
      <c r="P4" s="169" t="s">
        <v>50</v>
      </c>
      <c r="Q4" s="164" t="s">
        <v>51</v>
      </c>
      <c r="R4" s="192"/>
      <c r="S4" s="189"/>
      <c r="T4" s="187"/>
      <c r="U4" s="11"/>
      <c r="V4" s="11"/>
      <c r="W4" s="11"/>
      <c r="X4" s="3"/>
    </row>
    <row r="5" spans="1:24" ht="49.15" customHeight="1" thickBot="1">
      <c r="A5" s="168"/>
      <c r="B5" s="170"/>
      <c r="C5" s="177"/>
      <c r="D5" s="186"/>
      <c r="E5" s="186"/>
      <c r="F5" s="173"/>
      <c r="G5" s="173"/>
      <c r="H5" s="165"/>
      <c r="I5" s="160"/>
      <c r="J5" s="170"/>
      <c r="K5" s="165"/>
      <c r="L5" s="165"/>
      <c r="M5" s="170"/>
      <c r="N5" s="173"/>
      <c r="O5" s="165"/>
      <c r="P5" s="170"/>
      <c r="Q5" s="165"/>
      <c r="R5" s="170"/>
      <c r="S5" s="190"/>
      <c r="T5" s="187"/>
      <c r="U5" s="11"/>
      <c r="V5" s="11"/>
      <c r="W5" s="11"/>
      <c r="X5" s="3"/>
    </row>
    <row r="6" spans="1:24" ht="18.75" customHeight="1" thickBot="1">
      <c r="A6" s="178" t="s">
        <v>46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/>
      <c r="T6" s="10"/>
      <c r="U6" s="11"/>
      <c r="V6" s="11"/>
      <c r="W6" s="11"/>
      <c r="X6" s="3"/>
    </row>
    <row r="7" spans="1:24" ht="15.5">
      <c r="A7" s="27">
        <v>1</v>
      </c>
      <c r="B7" s="28" t="s">
        <v>2</v>
      </c>
      <c r="C7" s="29" t="s">
        <v>3</v>
      </c>
      <c r="D7" s="30">
        <v>5</v>
      </c>
      <c r="E7" s="30">
        <v>4</v>
      </c>
      <c r="F7" s="30">
        <v>1969</v>
      </c>
      <c r="G7" s="30">
        <v>70</v>
      </c>
      <c r="H7" s="31">
        <v>3123.38</v>
      </c>
      <c r="I7" s="32">
        <v>262.39999999999998</v>
      </c>
      <c r="J7" s="33">
        <v>0</v>
      </c>
      <c r="K7" s="32">
        <v>678.8</v>
      </c>
      <c r="L7" s="33">
        <v>0</v>
      </c>
      <c r="M7" s="34">
        <f t="shared" ref="M7:M12" si="0">I7+K7</f>
        <v>941.19999999999993</v>
      </c>
      <c r="N7" s="30">
        <v>0</v>
      </c>
      <c r="O7" s="32">
        <v>0</v>
      </c>
      <c r="P7" s="33">
        <v>0</v>
      </c>
      <c r="Q7" s="35">
        <f t="shared" ref="Q7:Q12" si="1">P7+O7</f>
        <v>0</v>
      </c>
      <c r="R7" s="36">
        <f t="shared" ref="R7:R12" si="2">H7+Q7</f>
        <v>3123.38</v>
      </c>
      <c r="S7" s="37">
        <f t="shared" ref="S7:S12" si="3">H7+M7+Q7</f>
        <v>4064.58</v>
      </c>
      <c r="T7" s="6"/>
      <c r="U7" s="2"/>
      <c r="V7" s="11"/>
      <c r="W7" s="12"/>
      <c r="X7" s="3"/>
    </row>
    <row r="8" spans="1:24" ht="15.5">
      <c r="A8" s="38">
        <v>2</v>
      </c>
      <c r="B8" s="39" t="s">
        <v>2</v>
      </c>
      <c r="C8" s="40">
        <v>18</v>
      </c>
      <c r="D8" s="41">
        <v>5</v>
      </c>
      <c r="E8" s="41">
        <v>4</v>
      </c>
      <c r="F8" s="41">
        <v>1965</v>
      </c>
      <c r="G8" s="41">
        <v>75</v>
      </c>
      <c r="H8" s="42">
        <v>2982.7</v>
      </c>
      <c r="I8" s="43">
        <v>258</v>
      </c>
      <c r="J8" s="44">
        <v>0</v>
      </c>
      <c r="K8" s="43">
        <v>612.29999999999995</v>
      </c>
      <c r="L8" s="44">
        <v>0</v>
      </c>
      <c r="M8" s="45">
        <f t="shared" si="0"/>
        <v>870.3</v>
      </c>
      <c r="N8" s="41">
        <v>4</v>
      </c>
      <c r="O8" s="43">
        <v>205.7</v>
      </c>
      <c r="P8" s="46">
        <v>0</v>
      </c>
      <c r="Q8" s="47">
        <f t="shared" si="1"/>
        <v>205.7</v>
      </c>
      <c r="R8" s="48">
        <f t="shared" si="2"/>
        <v>3188.3999999999996</v>
      </c>
      <c r="S8" s="49">
        <f t="shared" si="3"/>
        <v>4058.7</v>
      </c>
      <c r="T8" s="6"/>
      <c r="U8" s="2"/>
      <c r="V8" s="11"/>
      <c r="W8" s="13"/>
      <c r="X8" s="3"/>
    </row>
    <row r="9" spans="1:24" ht="15.5">
      <c r="A9" s="38">
        <v>3</v>
      </c>
      <c r="B9" s="39" t="s">
        <v>2</v>
      </c>
      <c r="C9" s="40">
        <v>4</v>
      </c>
      <c r="D9" s="41">
        <v>5</v>
      </c>
      <c r="E9" s="41">
        <v>4</v>
      </c>
      <c r="F9" s="41">
        <v>1966</v>
      </c>
      <c r="G9" s="41">
        <v>74</v>
      </c>
      <c r="H9" s="42">
        <v>2956.1</v>
      </c>
      <c r="I9" s="43">
        <v>245.3</v>
      </c>
      <c r="J9" s="44">
        <v>0</v>
      </c>
      <c r="K9" s="43">
        <v>532.4</v>
      </c>
      <c r="L9" s="44">
        <v>0</v>
      </c>
      <c r="M9" s="45">
        <f t="shared" si="0"/>
        <v>777.7</v>
      </c>
      <c r="N9" s="41">
        <v>3</v>
      </c>
      <c r="O9" s="43">
        <v>238.1</v>
      </c>
      <c r="P9" s="46">
        <v>0</v>
      </c>
      <c r="Q9" s="47">
        <f t="shared" si="1"/>
        <v>238.1</v>
      </c>
      <c r="R9" s="48">
        <f t="shared" si="2"/>
        <v>3194.2</v>
      </c>
      <c r="S9" s="49">
        <f t="shared" si="3"/>
        <v>3971.9</v>
      </c>
      <c r="T9" s="6"/>
      <c r="U9" s="2"/>
      <c r="V9" s="11"/>
      <c r="W9" s="13"/>
      <c r="X9" s="3"/>
    </row>
    <row r="10" spans="1:24" ht="16" thickBot="1">
      <c r="A10" s="50">
        <v>4</v>
      </c>
      <c r="B10" s="51" t="s">
        <v>2</v>
      </c>
      <c r="C10" s="52">
        <v>6</v>
      </c>
      <c r="D10" s="53">
        <v>4</v>
      </c>
      <c r="E10" s="53">
        <v>4</v>
      </c>
      <c r="F10" s="53">
        <v>1963</v>
      </c>
      <c r="G10" s="153">
        <v>55</v>
      </c>
      <c r="H10" s="154">
        <v>2138.3000000000002</v>
      </c>
      <c r="I10" s="55">
        <v>195.7</v>
      </c>
      <c r="J10" s="56">
        <v>0</v>
      </c>
      <c r="K10" s="55">
        <v>713.8</v>
      </c>
      <c r="L10" s="56">
        <v>0</v>
      </c>
      <c r="M10" s="57">
        <f t="shared" si="0"/>
        <v>909.5</v>
      </c>
      <c r="N10" s="153">
        <v>5</v>
      </c>
      <c r="O10" s="155">
        <v>392.1</v>
      </c>
      <c r="P10" s="58">
        <v>0</v>
      </c>
      <c r="Q10" s="156">
        <f t="shared" si="1"/>
        <v>392.1</v>
      </c>
      <c r="R10" s="157">
        <f t="shared" si="2"/>
        <v>2530.4</v>
      </c>
      <c r="S10" s="61">
        <f t="shared" si="3"/>
        <v>3439.9</v>
      </c>
      <c r="T10" s="6"/>
      <c r="U10" s="2"/>
      <c r="V10" s="11"/>
      <c r="W10" s="13"/>
      <c r="X10" s="3"/>
    </row>
    <row r="11" spans="1:24" ht="15.5">
      <c r="A11" s="62">
        <v>5</v>
      </c>
      <c r="B11" s="39" t="s">
        <v>4</v>
      </c>
      <c r="C11" s="63" t="s">
        <v>43</v>
      </c>
      <c r="D11" s="64">
        <v>3</v>
      </c>
      <c r="E11" s="64">
        <v>9</v>
      </c>
      <c r="F11" s="64">
        <v>1959</v>
      </c>
      <c r="G11" s="64">
        <v>62</v>
      </c>
      <c r="H11" s="48">
        <v>4024.1</v>
      </c>
      <c r="I11" s="65">
        <v>403.1</v>
      </c>
      <c r="J11" s="46">
        <v>0</v>
      </c>
      <c r="K11" s="65">
        <v>1230.0999999999999</v>
      </c>
      <c r="L11" s="46">
        <v>0</v>
      </c>
      <c r="M11" s="45">
        <f t="shared" si="0"/>
        <v>1633.1999999999998</v>
      </c>
      <c r="N11" s="64">
        <v>3</v>
      </c>
      <c r="O11" s="65">
        <v>460.8</v>
      </c>
      <c r="P11" s="64">
        <v>384.2</v>
      </c>
      <c r="Q11" s="47">
        <f t="shared" si="1"/>
        <v>845</v>
      </c>
      <c r="R11" s="48">
        <f t="shared" si="2"/>
        <v>4869.1000000000004</v>
      </c>
      <c r="S11" s="66">
        <f t="shared" si="3"/>
        <v>6502.2999999999993</v>
      </c>
      <c r="T11" s="8"/>
      <c r="U11" s="8"/>
      <c r="V11" s="8"/>
      <c r="W11" s="13"/>
      <c r="X11" s="3"/>
    </row>
    <row r="12" spans="1:24" ht="15.5">
      <c r="A12" s="38">
        <v>6</v>
      </c>
      <c r="B12" s="67" t="s">
        <v>4</v>
      </c>
      <c r="C12" s="40">
        <v>11</v>
      </c>
      <c r="D12" s="41">
        <v>3</v>
      </c>
      <c r="E12" s="41">
        <v>14</v>
      </c>
      <c r="F12" s="41">
        <v>1958</v>
      </c>
      <c r="G12" s="41">
        <v>95</v>
      </c>
      <c r="H12" s="42">
        <v>5845.73</v>
      </c>
      <c r="I12" s="43">
        <v>557.9</v>
      </c>
      <c r="J12" s="44">
        <v>0</v>
      </c>
      <c r="K12" s="43">
        <v>1747.3</v>
      </c>
      <c r="L12" s="44">
        <v>0</v>
      </c>
      <c r="M12" s="68">
        <f t="shared" si="0"/>
        <v>2305.1999999999998</v>
      </c>
      <c r="N12" s="41">
        <v>3</v>
      </c>
      <c r="O12" s="43">
        <v>724.5</v>
      </c>
      <c r="P12" s="41">
        <v>146.80000000000001</v>
      </c>
      <c r="Q12" s="69">
        <f t="shared" si="1"/>
        <v>871.3</v>
      </c>
      <c r="R12" s="42">
        <f t="shared" si="2"/>
        <v>6717.03</v>
      </c>
      <c r="S12" s="49">
        <f t="shared" si="3"/>
        <v>9022.23</v>
      </c>
      <c r="T12" s="6"/>
      <c r="U12" s="2"/>
      <c r="V12" s="11"/>
      <c r="W12" s="14"/>
      <c r="X12" s="3"/>
    </row>
    <row r="13" spans="1:24" ht="15.5">
      <c r="A13" s="38">
        <v>7</v>
      </c>
      <c r="B13" s="67" t="s">
        <v>4</v>
      </c>
      <c r="C13" s="40">
        <v>34</v>
      </c>
      <c r="D13" s="41">
        <v>3</v>
      </c>
      <c r="E13" s="41">
        <v>3</v>
      </c>
      <c r="F13" s="41">
        <v>1962</v>
      </c>
      <c r="G13" s="41">
        <v>32</v>
      </c>
      <c r="H13" s="42">
        <v>1372.1</v>
      </c>
      <c r="I13" s="43">
        <v>109.9</v>
      </c>
      <c r="J13" s="44">
        <v>0</v>
      </c>
      <c r="K13" s="43">
        <v>564.1</v>
      </c>
      <c r="L13" s="44">
        <v>0</v>
      </c>
      <c r="M13" s="45">
        <f t="shared" ref="M13:M32" si="4">I13+K13</f>
        <v>674</v>
      </c>
      <c r="N13" s="41">
        <v>2</v>
      </c>
      <c r="O13" s="43">
        <v>140.6</v>
      </c>
      <c r="P13" s="64">
        <v>0</v>
      </c>
      <c r="Q13" s="47">
        <f t="shared" ref="Q13:Q26" si="5">P13+O13</f>
        <v>140.6</v>
      </c>
      <c r="R13" s="48">
        <f t="shared" ref="R13:R32" si="6">H13+Q13</f>
        <v>1512.6999999999998</v>
      </c>
      <c r="S13" s="49">
        <f t="shared" ref="S13:S32" si="7">H13+M13+Q13</f>
        <v>2186.6999999999998</v>
      </c>
      <c r="T13" s="6"/>
      <c r="U13" s="2"/>
      <c r="V13" s="11"/>
      <c r="W13" s="14"/>
      <c r="X13" s="4"/>
    </row>
    <row r="14" spans="1:24" ht="15.5">
      <c r="A14" s="38">
        <v>8</v>
      </c>
      <c r="B14" s="67" t="s">
        <v>4</v>
      </c>
      <c r="C14" s="40">
        <v>35</v>
      </c>
      <c r="D14" s="41">
        <v>4</v>
      </c>
      <c r="E14" s="41">
        <v>3</v>
      </c>
      <c r="F14" s="41">
        <v>1964</v>
      </c>
      <c r="G14" s="41">
        <v>46</v>
      </c>
      <c r="H14" s="42">
        <v>1960.5</v>
      </c>
      <c r="I14" s="43">
        <v>148</v>
      </c>
      <c r="J14" s="44">
        <v>0</v>
      </c>
      <c r="K14" s="43">
        <v>548.4</v>
      </c>
      <c r="L14" s="44">
        <v>0</v>
      </c>
      <c r="M14" s="45">
        <f t="shared" si="4"/>
        <v>696.4</v>
      </c>
      <c r="N14" s="41">
        <v>2</v>
      </c>
      <c r="O14" s="43">
        <v>76.2</v>
      </c>
      <c r="P14" s="64">
        <v>0</v>
      </c>
      <c r="Q14" s="47">
        <f t="shared" si="5"/>
        <v>76.2</v>
      </c>
      <c r="R14" s="48">
        <f t="shared" si="6"/>
        <v>2036.7</v>
      </c>
      <c r="S14" s="49">
        <f t="shared" si="7"/>
        <v>2733.1</v>
      </c>
      <c r="T14" s="6"/>
      <c r="U14" s="2"/>
      <c r="V14" s="11"/>
      <c r="W14" s="14"/>
      <c r="X14" s="4"/>
    </row>
    <row r="15" spans="1:24" ht="15.5">
      <c r="A15" s="38">
        <v>9</v>
      </c>
      <c r="B15" s="67" t="s">
        <v>4</v>
      </c>
      <c r="C15" s="40">
        <v>36</v>
      </c>
      <c r="D15" s="41">
        <v>4</v>
      </c>
      <c r="E15" s="41">
        <v>2</v>
      </c>
      <c r="F15" s="41">
        <v>1963</v>
      </c>
      <c r="G15" s="41">
        <v>30</v>
      </c>
      <c r="H15" s="42">
        <v>1191.3</v>
      </c>
      <c r="I15" s="43">
        <v>97.4</v>
      </c>
      <c r="J15" s="44">
        <v>0</v>
      </c>
      <c r="K15" s="43">
        <v>0</v>
      </c>
      <c r="L15" s="44">
        <v>0</v>
      </c>
      <c r="M15" s="45">
        <f t="shared" si="4"/>
        <v>97.4</v>
      </c>
      <c r="N15" s="41">
        <v>2</v>
      </c>
      <c r="O15" s="43">
        <v>89.2</v>
      </c>
      <c r="P15" s="64">
        <v>0</v>
      </c>
      <c r="Q15" s="47">
        <f t="shared" si="5"/>
        <v>89.2</v>
      </c>
      <c r="R15" s="48">
        <f t="shared" si="6"/>
        <v>1280.5</v>
      </c>
      <c r="S15" s="49">
        <f t="shared" si="7"/>
        <v>1377.9</v>
      </c>
      <c r="T15" s="6"/>
      <c r="U15" s="2"/>
      <c r="V15" s="11"/>
      <c r="W15" s="14"/>
      <c r="X15" s="4"/>
    </row>
    <row r="16" spans="1:24" ht="15.5">
      <c r="A16" s="38">
        <v>10</v>
      </c>
      <c r="B16" s="67" t="s">
        <v>4</v>
      </c>
      <c r="C16" s="40">
        <v>37</v>
      </c>
      <c r="D16" s="41">
        <v>4</v>
      </c>
      <c r="E16" s="41">
        <v>2</v>
      </c>
      <c r="F16" s="41">
        <v>1963</v>
      </c>
      <c r="G16" s="41">
        <v>30</v>
      </c>
      <c r="H16" s="42">
        <v>1180.3</v>
      </c>
      <c r="I16" s="43">
        <v>97.8</v>
      </c>
      <c r="J16" s="44">
        <v>0</v>
      </c>
      <c r="K16" s="43">
        <v>356.5</v>
      </c>
      <c r="L16" s="44">
        <v>0</v>
      </c>
      <c r="M16" s="45">
        <f t="shared" si="4"/>
        <v>454.3</v>
      </c>
      <c r="N16" s="41">
        <v>2</v>
      </c>
      <c r="O16" s="43">
        <v>85.8</v>
      </c>
      <c r="P16" s="64">
        <v>0</v>
      </c>
      <c r="Q16" s="47">
        <f t="shared" si="5"/>
        <v>85.8</v>
      </c>
      <c r="R16" s="48">
        <f t="shared" si="6"/>
        <v>1266.0999999999999</v>
      </c>
      <c r="S16" s="49">
        <f t="shared" si="7"/>
        <v>1720.3999999999999</v>
      </c>
      <c r="T16" s="6"/>
      <c r="U16" s="2"/>
      <c r="V16" s="11"/>
      <c r="W16" s="14"/>
      <c r="X16" s="4"/>
    </row>
    <row r="17" spans="1:24" ht="15.5">
      <c r="A17" s="38">
        <v>11</v>
      </c>
      <c r="B17" s="67" t="s">
        <v>4</v>
      </c>
      <c r="C17" s="40">
        <v>38</v>
      </c>
      <c r="D17" s="41">
        <v>5</v>
      </c>
      <c r="E17" s="41">
        <v>4</v>
      </c>
      <c r="F17" s="41">
        <v>1968</v>
      </c>
      <c r="G17" s="41">
        <v>68</v>
      </c>
      <c r="H17" s="42">
        <v>3220.9</v>
      </c>
      <c r="I17" s="43">
        <v>246</v>
      </c>
      <c r="J17" s="44">
        <v>0</v>
      </c>
      <c r="K17" s="43">
        <v>709.1</v>
      </c>
      <c r="L17" s="44">
        <v>0</v>
      </c>
      <c r="M17" s="68">
        <f t="shared" si="4"/>
        <v>955.1</v>
      </c>
      <c r="N17" s="41">
        <v>2</v>
      </c>
      <c r="O17" s="43">
        <v>113.3</v>
      </c>
      <c r="P17" s="41">
        <v>0</v>
      </c>
      <c r="Q17" s="69">
        <f t="shared" si="5"/>
        <v>113.3</v>
      </c>
      <c r="R17" s="42">
        <f t="shared" si="6"/>
        <v>3334.2000000000003</v>
      </c>
      <c r="S17" s="49">
        <f t="shared" si="7"/>
        <v>4289.3</v>
      </c>
      <c r="T17" s="6"/>
      <c r="U17" s="2"/>
      <c r="V17" s="11"/>
      <c r="W17" s="14"/>
      <c r="X17" s="4"/>
    </row>
    <row r="18" spans="1:24" ht="15.5">
      <c r="A18" s="38">
        <v>12</v>
      </c>
      <c r="B18" s="39" t="s">
        <v>4</v>
      </c>
      <c r="C18" s="63" t="s">
        <v>5</v>
      </c>
      <c r="D18" s="64">
        <v>4</v>
      </c>
      <c r="E18" s="64">
        <v>3</v>
      </c>
      <c r="F18" s="64">
        <v>1962</v>
      </c>
      <c r="G18" s="64">
        <v>48</v>
      </c>
      <c r="H18" s="48">
        <v>1983.3</v>
      </c>
      <c r="I18" s="65">
        <v>144.6</v>
      </c>
      <c r="J18" s="44">
        <v>0</v>
      </c>
      <c r="K18" s="65">
        <v>526.6</v>
      </c>
      <c r="L18" s="46">
        <v>0</v>
      </c>
      <c r="M18" s="45">
        <f t="shared" si="4"/>
        <v>671.2</v>
      </c>
      <c r="N18" s="64">
        <v>0</v>
      </c>
      <c r="O18" s="65">
        <v>0</v>
      </c>
      <c r="P18" s="64">
        <v>0</v>
      </c>
      <c r="Q18" s="47">
        <f t="shared" si="5"/>
        <v>0</v>
      </c>
      <c r="R18" s="48">
        <f t="shared" si="6"/>
        <v>1983.3</v>
      </c>
      <c r="S18" s="66">
        <f t="shared" si="7"/>
        <v>2654.5</v>
      </c>
      <c r="T18" s="6"/>
      <c r="U18" s="11"/>
      <c r="V18" s="11"/>
      <c r="W18" s="14"/>
      <c r="X18" s="4"/>
    </row>
    <row r="19" spans="1:24" ht="16" thickBot="1">
      <c r="A19" s="50">
        <v>13</v>
      </c>
      <c r="B19" s="70" t="s">
        <v>4</v>
      </c>
      <c r="C19" s="52" t="s">
        <v>6</v>
      </c>
      <c r="D19" s="53">
        <v>4</v>
      </c>
      <c r="E19" s="53">
        <v>3</v>
      </c>
      <c r="F19" s="53">
        <v>1963</v>
      </c>
      <c r="G19" s="53">
        <v>47</v>
      </c>
      <c r="H19" s="54">
        <v>1958.5</v>
      </c>
      <c r="I19" s="55">
        <v>146.4</v>
      </c>
      <c r="J19" s="56">
        <v>0</v>
      </c>
      <c r="K19" s="55">
        <v>526.6</v>
      </c>
      <c r="L19" s="56">
        <v>0</v>
      </c>
      <c r="M19" s="57">
        <f t="shared" si="4"/>
        <v>673</v>
      </c>
      <c r="N19" s="53">
        <v>1</v>
      </c>
      <c r="O19" s="55">
        <v>42</v>
      </c>
      <c r="P19" s="71">
        <v>0</v>
      </c>
      <c r="Q19" s="47">
        <f t="shared" si="5"/>
        <v>42</v>
      </c>
      <c r="R19" s="60">
        <f t="shared" si="6"/>
        <v>2000.5</v>
      </c>
      <c r="S19" s="61">
        <f t="shared" si="7"/>
        <v>2673.5</v>
      </c>
      <c r="T19" s="6"/>
      <c r="U19" s="2"/>
      <c r="V19" s="11"/>
      <c r="W19" s="15"/>
      <c r="X19" s="4"/>
    </row>
    <row r="20" spans="1:24" ht="15.5">
      <c r="A20" s="72">
        <v>14</v>
      </c>
      <c r="B20" s="73" t="s">
        <v>7</v>
      </c>
      <c r="C20" s="74">
        <v>27</v>
      </c>
      <c r="D20" s="75">
        <v>4</v>
      </c>
      <c r="E20" s="75">
        <v>3</v>
      </c>
      <c r="F20" s="75">
        <v>2019</v>
      </c>
      <c r="G20" s="75">
        <v>40</v>
      </c>
      <c r="H20" s="76">
        <v>2311.6999999999998</v>
      </c>
      <c r="I20" s="77">
        <v>312.2</v>
      </c>
      <c r="J20" s="78">
        <v>0</v>
      </c>
      <c r="K20" s="77">
        <v>886.4</v>
      </c>
      <c r="L20" s="78">
        <v>0</v>
      </c>
      <c r="M20" s="79">
        <f t="shared" si="4"/>
        <v>1198.5999999999999</v>
      </c>
      <c r="N20" s="75">
        <v>4</v>
      </c>
      <c r="O20" s="75">
        <v>880.4</v>
      </c>
      <c r="P20" s="75">
        <v>0</v>
      </c>
      <c r="Q20" s="79">
        <f t="shared" si="5"/>
        <v>880.4</v>
      </c>
      <c r="R20" s="76">
        <f t="shared" si="6"/>
        <v>3192.1</v>
      </c>
      <c r="S20" s="80">
        <f t="shared" si="7"/>
        <v>4390.7</v>
      </c>
      <c r="T20" s="16"/>
      <c r="U20" s="11"/>
      <c r="V20" s="11"/>
      <c r="W20" s="14"/>
      <c r="X20" s="4"/>
    </row>
    <row r="21" spans="1:24" ht="15.5">
      <c r="A21" s="38">
        <v>15</v>
      </c>
      <c r="B21" s="67" t="s">
        <v>7</v>
      </c>
      <c r="C21" s="40">
        <v>29</v>
      </c>
      <c r="D21" s="41">
        <v>4</v>
      </c>
      <c r="E21" s="41">
        <v>3</v>
      </c>
      <c r="F21" s="41">
        <v>2021</v>
      </c>
      <c r="G21" s="41">
        <v>27</v>
      </c>
      <c r="H21" s="42">
        <v>1816.3</v>
      </c>
      <c r="I21" s="43">
        <v>228.6</v>
      </c>
      <c r="J21" s="44">
        <v>0</v>
      </c>
      <c r="K21" s="43">
        <v>687.3</v>
      </c>
      <c r="L21" s="44">
        <v>0</v>
      </c>
      <c r="M21" s="69">
        <f t="shared" ref="M21" si="8">I21+K21</f>
        <v>915.9</v>
      </c>
      <c r="N21" s="41">
        <v>9</v>
      </c>
      <c r="O21" s="41">
        <v>676.4</v>
      </c>
      <c r="P21" s="41">
        <v>0</v>
      </c>
      <c r="Q21" s="69">
        <f t="shared" ref="Q21" si="9">P21+O21</f>
        <v>676.4</v>
      </c>
      <c r="R21" s="42">
        <f t="shared" ref="R21" si="10">H21+Q21</f>
        <v>2492.6999999999998</v>
      </c>
      <c r="S21" s="49">
        <f t="shared" ref="S21" si="11">H21+M21+Q21</f>
        <v>3408.6</v>
      </c>
      <c r="T21" s="16"/>
      <c r="U21" s="11"/>
      <c r="V21" s="11"/>
      <c r="W21" s="14"/>
      <c r="X21" s="4"/>
    </row>
    <row r="22" spans="1:24" ht="15.5">
      <c r="A22" s="38">
        <v>16</v>
      </c>
      <c r="B22" s="67" t="s">
        <v>7</v>
      </c>
      <c r="C22" s="40">
        <v>35</v>
      </c>
      <c r="D22" s="41">
        <v>4</v>
      </c>
      <c r="E22" s="41">
        <v>4</v>
      </c>
      <c r="F22" s="41">
        <v>1961</v>
      </c>
      <c r="G22" s="41">
        <v>59</v>
      </c>
      <c r="H22" s="42">
        <v>2358.1999999999998</v>
      </c>
      <c r="I22" s="43">
        <v>200</v>
      </c>
      <c r="J22" s="44">
        <v>0</v>
      </c>
      <c r="K22" s="43">
        <v>669.1</v>
      </c>
      <c r="L22" s="44">
        <v>0</v>
      </c>
      <c r="M22" s="68">
        <f t="shared" si="4"/>
        <v>869.1</v>
      </c>
      <c r="N22" s="41">
        <v>3</v>
      </c>
      <c r="O22" s="43">
        <v>127</v>
      </c>
      <c r="P22" s="41">
        <v>13.8</v>
      </c>
      <c r="Q22" s="69">
        <f t="shared" si="5"/>
        <v>140.80000000000001</v>
      </c>
      <c r="R22" s="42">
        <f t="shared" si="6"/>
        <v>2499</v>
      </c>
      <c r="S22" s="49">
        <f t="shared" si="7"/>
        <v>3368.1</v>
      </c>
      <c r="T22" s="16"/>
      <c r="U22" s="11"/>
      <c r="V22" s="11"/>
      <c r="W22" s="14"/>
      <c r="X22" s="4"/>
    </row>
    <row r="23" spans="1:24" ht="15.5">
      <c r="A23" s="38">
        <v>17</v>
      </c>
      <c r="B23" s="67" t="s">
        <v>7</v>
      </c>
      <c r="C23" s="40" t="s">
        <v>8</v>
      </c>
      <c r="D23" s="41">
        <v>4</v>
      </c>
      <c r="E23" s="41">
        <v>4</v>
      </c>
      <c r="F23" s="41">
        <v>1954</v>
      </c>
      <c r="G23" s="41">
        <v>64</v>
      </c>
      <c r="H23" s="42">
        <v>2540.8000000000002</v>
      </c>
      <c r="I23" s="43">
        <v>196.1</v>
      </c>
      <c r="J23" s="44">
        <v>0</v>
      </c>
      <c r="K23" s="43">
        <v>644.1</v>
      </c>
      <c r="L23" s="44">
        <v>0</v>
      </c>
      <c r="M23" s="45">
        <f t="shared" si="4"/>
        <v>840.2</v>
      </c>
      <c r="N23" s="41">
        <v>0</v>
      </c>
      <c r="O23" s="44">
        <v>0</v>
      </c>
      <c r="P23" s="64">
        <v>0</v>
      </c>
      <c r="Q23" s="47">
        <f t="shared" si="5"/>
        <v>0</v>
      </c>
      <c r="R23" s="48">
        <f t="shared" si="6"/>
        <v>2540.8000000000002</v>
      </c>
      <c r="S23" s="49">
        <f t="shared" si="7"/>
        <v>3381</v>
      </c>
      <c r="T23" s="16"/>
      <c r="U23" s="2"/>
      <c r="V23" s="11"/>
      <c r="W23" s="14"/>
      <c r="X23" s="4"/>
    </row>
    <row r="24" spans="1:24" ht="15.5">
      <c r="A24" s="38">
        <v>18</v>
      </c>
      <c r="B24" s="67" t="s">
        <v>7</v>
      </c>
      <c r="C24" s="40">
        <v>39</v>
      </c>
      <c r="D24" s="41">
        <v>4</v>
      </c>
      <c r="E24" s="41">
        <v>4</v>
      </c>
      <c r="F24" s="41">
        <v>1964</v>
      </c>
      <c r="G24" s="41">
        <v>55</v>
      </c>
      <c r="H24" s="42">
        <v>2216.4</v>
      </c>
      <c r="I24" s="43">
        <v>192.2</v>
      </c>
      <c r="J24" s="44">
        <v>0</v>
      </c>
      <c r="K24" s="43">
        <v>650</v>
      </c>
      <c r="L24" s="44">
        <v>0</v>
      </c>
      <c r="M24" s="45">
        <f t="shared" si="4"/>
        <v>842.2</v>
      </c>
      <c r="N24" s="41">
        <v>7</v>
      </c>
      <c r="O24" s="43">
        <v>326.10000000000002</v>
      </c>
      <c r="P24" s="64">
        <v>0</v>
      </c>
      <c r="Q24" s="47">
        <f t="shared" si="5"/>
        <v>326.10000000000002</v>
      </c>
      <c r="R24" s="48">
        <f t="shared" si="6"/>
        <v>2542.5</v>
      </c>
      <c r="S24" s="49">
        <f t="shared" si="7"/>
        <v>3384.7000000000003</v>
      </c>
      <c r="T24" s="16"/>
      <c r="U24" s="2"/>
      <c r="V24" s="11"/>
      <c r="W24" s="14"/>
      <c r="X24" s="4"/>
    </row>
    <row r="25" spans="1:24" ht="15.5">
      <c r="A25" s="38">
        <v>19</v>
      </c>
      <c r="B25" s="67" t="s">
        <v>7</v>
      </c>
      <c r="C25" s="40" t="s">
        <v>9</v>
      </c>
      <c r="D25" s="41">
        <v>4</v>
      </c>
      <c r="E25" s="41">
        <v>3</v>
      </c>
      <c r="F25" s="41">
        <v>1964</v>
      </c>
      <c r="G25" s="41">
        <v>48</v>
      </c>
      <c r="H25" s="42">
        <v>2015</v>
      </c>
      <c r="I25" s="43">
        <v>146.4</v>
      </c>
      <c r="J25" s="44">
        <v>0</v>
      </c>
      <c r="K25" s="43">
        <v>0</v>
      </c>
      <c r="L25" s="44">
        <v>0</v>
      </c>
      <c r="M25" s="45">
        <f t="shared" si="4"/>
        <v>146.4</v>
      </c>
      <c r="N25" s="41">
        <v>0</v>
      </c>
      <c r="O25" s="43">
        <v>0</v>
      </c>
      <c r="P25" s="64">
        <v>0</v>
      </c>
      <c r="Q25" s="47">
        <f t="shared" si="5"/>
        <v>0</v>
      </c>
      <c r="R25" s="48">
        <f t="shared" si="6"/>
        <v>2015</v>
      </c>
      <c r="S25" s="49">
        <f t="shared" si="7"/>
        <v>2161.4</v>
      </c>
      <c r="T25" s="16"/>
      <c r="U25" s="2"/>
      <c r="V25" s="11"/>
      <c r="W25" s="14"/>
      <c r="X25" s="4"/>
    </row>
    <row r="26" spans="1:24" ht="15.5">
      <c r="A26" s="38">
        <v>20</v>
      </c>
      <c r="B26" s="67" t="s">
        <v>7</v>
      </c>
      <c r="C26" s="40" t="s">
        <v>10</v>
      </c>
      <c r="D26" s="41">
        <v>5</v>
      </c>
      <c r="E26" s="41">
        <v>4</v>
      </c>
      <c r="F26" s="41">
        <v>1993</v>
      </c>
      <c r="G26" s="41">
        <v>60</v>
      </c>
      <c r="H26" s="42">
        <v>2805.4</v>
      </c>
      <c r="I26" s="43">
        <v>241.4</v>
      </c>
      <c r="J26" s="44">
        <v>0</v>
      </c>
      <c r="K26" s="43">
        <v>682.9</v>
      </c>
      <c r="L26" s="44">
        <v>0</v>
      </c>
      <c r="M26" s="45">
        <f t="shared" si="4"/>
        <v>924.3</v>
      </c>
      <c r="N26" s="41">
        <v>0</v>
      </c>
      <c r="O26" s="43">
        <v>0</v>
      </c>
      <c r="P26" s="64">
        <v>0</v>
      </c>
      <c r="Q26" s="47">
        <f t="shared" si="5"/>
        <v>0</v>
      </c>
      <c r="R26" s="48">
        <f t="shared" si="6"/>
        <v>2805.4</v>
      </c>
      <c r="S26" s="49">
        <f t="shared" si="7"/>
        <v>3729.7</v>
      </c>
      <c r="T26" s="16"/>
      <c r="U26" s="2"/>
      <c r="V26" s="11"/>
      <c r="W26" s="15"/>
      <c r="X26" s="4"/>
    </row>
    <row r="27" spans="1:24" ht="15.75" customHeight="1">
      <c r="A27" s="38">
        <v>21</v>
      </c>
      <c r="B27" s="67" t="s">
        <v>7</v>
      </c>
      <c r="C27" s="40">
        <v>41</v>
      </c>
      <c r="D27" s="41">
        <v>4</v>
      </c>
      <c r="E27" s="41">
        <v>4</v>
      </c>
      <c r="F27" s="41">
        <v>1964</v>
      </c>
      <c r="G27" s="41">
        <v>50</v>
      </c>
      <c r="H27" s="42">
        <v>1984.3</v>
      </c>
      <c r="I27" s="43">
        <v>195</v>
      </c>
      <c r="J27" s="44">
        <v>0</v>
      </c>
      <c r="K27" s="43">
        <v>643.5</v>
      </c>
      <c r="L27" s="44">
        <v>0</v>
      </c>
      <c r="M27" s="45">
        <f t="shared" si="4"/>
        <v>838.5</v>
      </c>
      <c r="N27" s="41">
        <v>9</v>
      </c>
      <c r="O27" s="43">
        <v>566.4</v>
      </c>
      <c r="P27" s="64">
        <v>0</v>
      </c>
      <c r="Q27" s="47">
        <f>O27+P27</f>
        <v>566.4</v>
      </c>
      <c r="R27" s="48">
        <f t="shared" si="6"/>
        <v>2550.6999999999998</v>
      </c>
      <c r="S27" s="49">
        <f t="shared" si="7"/>
        <v>3389.2000000000003</v>
      </c>
      <c r="T27" s="17"/>
      <c r="U27" s="18"/>
      <c r="V27" s="11"/>
      <c r="W27" s="14"/>
      <c r="X27" s="4"/>
    </row>
    <row r="28" spans="1:24" ht="15.5">
      <c r="A28" s="38">
        <v>22</v>
      </c>
      <c r="B28" s="67" t="s">
        <v>7</v>
      </c>
      <c r="C28" s="40" t="s">
        <v>11</v>
      </c>
      <c r="D28" s="41">
        <v>5</v>
      </c>
      <c r="E28" s="41">
        <v>4</v>
      </c>
      <c r="F28" s="41">
        <v>1972</v>
      </c>
      <c r="G28" s="41">
        <v>58</v>
      </c>
      <c r="H28" s="42">
        <v>2710.32</v>
      </c>
      <c r="I28" s="43">
        <v>264.2</v>
      </c>
      <c r="J28" s="44">
        <v>0</v>
      </c>
      <c r="K28" s="43">
        <v>768.3</v>
      </c>
      <c r="L28" s="44">
        <v>0</v>
      </c>
      <c r="M28" s="45">
        <f t="shared" si="4"/>
        <v>1032.5</v>
      </c>
      <c r="N28" s="41">
        <v>3</v>
      </c>
      <c r="O28" s="43">
        <v>639.5</v>
      </c>
      <c r="P28" s="64">
        <v>0</v>
      </c>
      <c r="Q28" s="47">
        <f t="shared" ref="Q28:Q42" si="12">P28+O28</f>
        <v>639.5</v>
      </c>
      <c r="R28" s="48">
        <f t="shared" si="6"/>
        <v>3349.82</v>
      </c>
      <c r="S28" s="49">
        <f t="shared" si="7"/>
        <v>4382.32</v>
      </c>
      <c r="T28" s="16"/>
      <c r="U28" s="2"/>
      <c r="V28" s="11"/>
      <c r="W28" s="14"/>
      <c r="X28" s="4"/>
    </row>
    <row r="29" spans="1:24" ht="15.5">
      <c r="A29" s="38">
        <v>23</v>
      </c>
      <c r="B29" s="67" t="s">
        <v>7</v>
      </c>
      <c r="C29" s="40">
        <v>8</v>
      </c>
      <c r="D29" s="41">
        <v>3</v>
      </c>
      <c r="E29" s="41">
        <v>3</v>
      </c>
      <c r="F29" s="41">
        <v>1960</v>
      </c>
      <c r="G29" s="41">
        <v>36</v>
      </c>
      <c r="H29" s="42">
        <v>1510.3</v>
      </c>
      <c r="I29" s="43">
        <v>111.3</v>
      </c>
      <c r="J29" s="44">
        <v>0</v>
      </c>
      <c r="K29" s="43">
        <v>0</v>
      </c>
      <c r="L29" s="44">
        <v>0</v>
      </c>
      <c r="M29" s="68">
        <f t="shared" si="4"/>
        <v>111.3</v>
      </c>
      <c r="N29" s="41">
        <v>0</v>
      </c>
      <c r="O29" s="44">
        <v>0</v>
      </c>
      <c r="P29" s="41">
        <v>0</v>
      </c>
      <c r="Q29" s="69">
        <f t="shared" si="12"/>
        <v>0</v>
      </c>
      <c r="R29" s="42">
        <f t="shared" si="6"/>
        <v>1510.3</v>
      </c>
      <c r="S29" s="49">
        <f t="shared" si="7"/>
        <v>1621.6</v>
      </c>
      <c r="T29" s="16"/>
      <c r="U29" s="2"/>
      <c r="V29" s="11"/>
      <c r="W29" s="14"/>
      <c r="X29" s="4"/>
    </row>
    <row r="30" spans="1:24" ht="15.5">
      <c r="A30" s="38">
        <v>24</v>
      </c>
      <c r="B30" s="67" t="s">
        <v>12</v>
      </c>
      <c r="C30" s="40">
        <v>2</v>
      </c>
      <c r="D30" s="41">
        <v>3</v>
      </c>
      <c r="E30" s="41">
        <v>4</v>
      </c>
      <c r="F30" s="41">
        <v>1959</v>
      </c>
      <c r="G30" s="41">
        <v>33</v>
      </c>
      <c r="H30" s="42">
        <v>1986.8</v>
      </c>
      <c r="I30" s="43">
        <v>169</v>
      </c>
      <c r="J30" s="44">
        <v>0</v>
      </c>
      <c r="K30" s="43">
        <v>386.6</v>
      </c>
      <c r="L30" s="44">
        <v>0</v>
      </c>
      <c r="M30" s="68">
        <f t="shared" si="4"/>
        <v>555.6</v>
      </c>
      <c r="N30" s="41">
        <v>0</v>
      </c>
      <c r="O30" s="44">
        <v>0</v>
      </c>
      <c r="P30" s="41">
        <v>0</v>
      </c>
      <c r="Q30" s="69">
        <f t="shared" si="12"/>
        <v>0</v>
      </c>
      <c r="R30" s="42">
        <f t="shared" si="6"/>
        <v>1986.8</v>
      </c>
      <c r="S30" s="49">
        <f t="shared" si="7"/>
        <v>2542.4</v>
      </c>
      <c r="T30" s="16"/>
      <c r="U30" s="11"/>
      <c r="V30" s="11"/>
      <c r="W30" s="14"/>
      <c r="X30" s="4"/>
    </row>
    <row r="31" spans="1:24" ht="15.5">
      <c r="A31" s="38">
        <v>25</v>
      </c>
      <c r="B31" s="67" t="s">
        <v>12</v>
      </c>
      <c r="C31" s="40">
        <v>20</v>
      </c>
      <c r="D31" s="41">
        <v>3</v>
      </c>
      <c r="E31" s="41">
        <v>4</v>
      </c>
      <c r="F31" s="41">
        <v>1960</v>
      </c>
      <c r="G31" s="41">
        <v>33</v>
      </c>
      <c r="H31" s="42">
        <v>1967</v>
      </c>
      <c r="I31" s="43">
        <v>166.4</v>
      </c>
      <c r="J31" s="44">
        <v>0</v>
      </c>
      <c r="K31" s="43">
        <v>548.5</v>
      </c>
      <c r="L31" s="44">
        <v>0</v>
      </c>
      <c r="M31" s="68">
        <f t="shared" si="4"/>
        <v>714.9</v>
      </c>
      <c r="N31" s="41">
        <v>1</v>
      </c>
      <c r="O31" s="44">
        <v>0</v>
      </c>
      <c r="P31" s="41">
        <v>17.600000000000001</v>
      </c>
      <c r="Q31" s="69">
        <f t="shared" si="12"/>
        <v>17.600000000000001</v>
      </c>
      <c r="R31" s="42">
        <f t="shared" si="6"/>
        <v>1984.6</v>
      </c>
      <c r="S31" s="49">
        <f t="shared" si="7"/>
        <v>2699.5</v>
      </c>
      <c r="T31" s="16"/>
      <c r="U31" s="2"/>
      <c r="V31" s="11"/>
      <c r="W31" s="14"/>
      <c r="X31" s="4"/>
    </row>
    <row r="32" spans="1:24" ht="15.5">
      <c r="A32" s="38">
        <v>26</v>
      </c>
      <c r="B32" s="39" t="s">
        <v>12</v>
      </c>
      <c r="C32" s="63">
        <v>22</v>
      </c>
      <c r="D32" s="63">
        <v>3</v>
      </c>
      <c r="E32" s="63">
        <v>3</v>
      </c>
      <c r="F32" s="63">
        <v>1962</v>
      </c>
      <c r="G32" s="63">
        <v>36</v>
      </c>
      <c r="H32" s="81">
        <v>1534.2</v>
      </c>
      <c r="I32" s="82">
        <v>110.1</v>
      </c>
      <c r="J32" s="44">
        <v>0</v>
      </c>
      <c r="K32" s="83">
        <v>0</v>
      </c>
      <c r="L32" s="83">
        <v>0</v>
      </c>
      <c r="M32" s="45">
        <f t="shared" si="4"/>
        <v>110.1</v>
      </c>
      <c r="N32" s="63">
        <v>0</v>
      </c>
      <c r="O32" s="83">
        <v>0</v>
      </c>
      <c r="P32" s="82">
        <v>0</v>
      </c>
      <c r="Q32" s="47">
        <f t="shared" si="12"/>
        <v>0</v>
      </c>
      <c r="R32" s="84">
        <f t="shared" si="6"/>
        <v>1534.2</v>
      </c>
      <c r="S32" s="85">
        <f t="shared" si="7"/>
        <v>1644.3</v>
      </c>
      <c r="T32" s="16"/>
      <c r="U32" s="11"/>
      <c r="V32" s="11"/>
      <c r="W32" s="7"/>
      <c r="X32" s="4"/>
    </row>
    <row r="33" spans="1:30" ht="15.5">
      <c r="A33" s="38">
        <v>27</v>
      </c>
      <c r="B33" s="67" t="s">
        <v>13</v>
      </c>
      <c r="C33" s="40">
        <v>39</v>
      </c>
      <c r="D33" s="41">
        <v>4</v>
      </c>
      <c r="E33" s="41">
        <v>4</v>
      </c>
      <c r="F33" s="41">
        <v>1966</v>
      </c>
      <c r="G33" s="41">
        <v>62</v>
      </c>
      <c r="H33" s="42">
        <v>2509.9</v>
      </c>
      <c r="I33" s="43">
        <v>189.9</v>
      </c>
      <c r="J33" s="44">
        <v>0</v>
      </c>
      <c r="K33" s="43">
        <v>590.20000000000005</v>
      </c>
      <c r="L33" s="44">
        <v>0</v>
      </c>
      <c r="M33" s="69">
        <f t="shared" ref="M33:M34" si="13">I33+K33</f>
        <v>780.1</v>
      </c>
      <c r="N33" s="41">
        <v>1</v>
      </c>
      <c r="O33" s="41">
        <v>73.599999999999994</v>
      </c>
      <c r="P33" s="41">
        <v>0</v>
      </c>
      <c r="Q33" s="69">
        <f t="shared" si="12"/>
        <v>73.599999999999994</v>
      </c>
      <c r="R33" s="42">
        <f t="shared" ref="R33:R42" si="14">H33+Q33</f>
        <v>2583.5</v>
      </c>
      <c r="S33" s="49">
        <f t="shared" ref="S33:S52" si="15">H33+M33+Q33</f>
        <v>3363.6</v>
      </c>
      <c r="T33" s="16"/>
      <c r="U33" s="11"/>
      <c r="V33" s="11"/>
      <c r="W33" s="14"/>
      <c r="X33" s="4"/>
    </row>
    <row r="34" spans="1:30" ht="15.5">
      <c r="A34" s="38">
        <v>28</v>
      </c>
      <c r="B34" s="67" t="s">
        <v>13</v>
      </c>
      <c r="C34" s="40" t="s">
        <v>14</v>
      </c>
      <c r="D34" s="41">
        <v>5</v>
      </c>
      <c r="E34" s="41">
        <v>4</v>
      </c>
      <c r="F34" s="41">
        <v>1967</v>
      </c>
      <c r="G34" s="41">
        <v>80</v>
      </c>
      <c r="H34" s="42">
        <v>3176.58</v>
      </c>
      <c r="I34" s="43">
        <v>237.2</v>
      </c>
      <c r="J34" s="44">
        <v>0</v>
      </c>
      <c r="K34" s="43">
        <v>728.1</v>
      </c>
      <c r="L34" s="44">
        <v>0</v>
      </c>
      <c r="M34" s="68">
        <f t="shared" si="13"/>
        <v>965.3</v>
      </c>
      <c r="N34" s="41">
        <v>0</v>
      </c>
      <c r="O34" s="44">
        <v>0</v>
      </c>
      <c r="P34" s="41">
        <v>0</v>
      </c>
      <c r="Q34" s="69">
        <f t="shared" si="12"/>
        <v>0</v>
      </c>
      <c r="R34" s="42">
        <f t="shared" si="14"/>
        <v>3176.58</v>
      </c>
      <c r="S34" s="49">
        <f t="shared" si="15"/>
        <v>4141.88</v>
      </c>
      <c r="T34" s="16"/>
      <c r="U34" s="2"/>
      <c r="V34" s="11"/>
      <c r="W34" s="14"/>
      <c r="X34" s="4"/>
    </row>
    <row r="35" spans="1:30" ht="15.5">
      <c r="A35" s="38">
        <v>29</v>
      </c>
      <c r="B35" s="67" t="s">
        <v>13</v>
      </c>
      <c r="C35" s="40">
        <v>51</v>
      </c>
      <c r="D35" s="41">
        <v>5</v>
      </c>
      <c r="E35" s="41">
        <v>6</v>
      </c>
      <c r="F35" s="41">
        <v>1977</v>
      </c>
      <c r="G35" s="41">
        <v>90</v>
      </c>
      <c r="H35" s="42">
        <v>4371.3</v>
      </c>
      <c r="I35" s="43">
        <v>420</v>
      </c>
      <c r="J35" s="44">
        <v>0</v>
      </c>
      <c r="K35" s="43">
        <v>962.9</v>
      </c>
      <c r="L35" s="44">
        <v>0</v>
      </c>
      <c r="M35" s="68">
        <v>1382.9</v>
      </c>
      <c r="N35" s="41">
        <v>0</v>
      </c>
      <c r="O35" s="44">
        <v>0</v>
      </c>
      <c r="P35" s="41">
        <v>0</v>
      </c>
      <c r="Q35" s="69">
        <f t="shared" si="12"/>
        <v>0</v>
      </c>
      <c r="R35" s="42">
        <f t="shared" si="14"/>
        <v>4371.3</v>
      </c>
      <c r="S35" s="49">
        <f t="shared" si="15"/>
        <v>5754.2000000000007</v>
      </c>
      <c r="T35" s="16"/>
      <c r="U35" s="2"/>
      <c r="V35" s="11"/>
      <c r="W35" s="14"/>
      <c r="X35" s="4"/>
    </row>
    <row r="36" spans="1:30" ht="16" thickBot="1">
      <c r="A36" s="86">
        <v>30</v>
      </c>
      <c r="B36" s="70" t="s">
        <v>13</v>
      </c>
      <c r="C36" s="52">
        <v>9</v>
      </c>
      <c r="D36" s="53">
        <v>3</v>
      </c>
      <c r="E36" s="53">
        <v>3</v>
      </c>
      <c r="F36" s="53">
        <v>1963</v>
      </c>
      <c r="G36" s="53">
        <v>35</v>
      </c>
      <c r="H36" s="54">
        <v>1457.4</v>
      </c>
      <c r="I36" s="55">
        <v>110.2</v>
      </c>
      <c r="J36" s="56">
        <v>0</v>
      </c>
      <c r="K36" s="55">
        <v>0</v>
      </c>
      <c r="L36" s="56">
        <v>0</v>
      </c>
      <c r="M36" s="87">
        <f t="shared" ref="M36:M42" si="16">I36+K36</f>
        <v>110.2</v>
      </c>
      <c r="N36" s="53">
        <v>1</v>
      </c>
      <c r="O36" s="55">
        <v>39.9</v>
      </c>
      <c r="P36" s="53">
        <v>0</v>
      </c>
      <c r="Q36" s="87">
        <f t="shared" si="12"/>
        <v>39.9</v>
      </c>
      <c r="R36" s="54">
        <f t="shared" si="14"/>
        <v>1497.3000000000002</v>
      </c>
      <c r="S36" s="61">
        <f t="shared" si="15"/>
        <v>1607.5000000000002</v>
      </c>
      <c r="T36" s="16"/>
      <c r="U36" s="11"/>
      <c r="V36" s="11"/>
      <c r="W36" s="14"/>
      <c r="X36" s="4"/>
    </row>
    <row r="37" spans="1:30" ht="15" customHeight="1">
      <c r="A37" s="62">
        <v>31</v>
      </c>
      <c r="B37" s="39" t="s">
        <v>15</v>
      </c>
      <c r="C37" s="63">
        <v>1</v>
      </c>
      <c r="D37" s="64">
        <v>3</v>
      </c>
      <c r="E37" s="64">
        <v>4</v>
      </c>
      <c r="F37" s="64">
        <v>1957</v>
      </c>
      <c r="G37" s="64">
        <v>33</v>
      </c>
      <c r="H37" s="88">
        <v>1925.4</v>
      </c>
      <c r="I37" s="65">
        <v>175.7</v>
      </c>
      <c r="J37" s="46">
        <v>0</v>
      </c>
      <c r="K37" s="65">
        <v>606.20000000000005</v>
      </c>
      <c r="L37" s="46">
        <v>0</v>
      </c>
      <c r="M37" s="45">
        <f t="shared" si="16"/>
        <v>781.90000000000009</v>
      </c>
      <c r="N37" s="64">
        <v>0</v>
      </c>
      <c r="O37" s="46">
        <v>0</v>
      </c>
      <c r="P37" s="64">
        <v>0</v>
      </c>
      <c r="Q37" s="47">
        <f t="shared" si="12"/>
        <v>0</v>
      </c>
      <c r="R37" s="48">
        <f t="shared" si="14"/>
        <v>1925.4</v>
      </c>
      <c r="S37" s="66">
        <f t="shared" si="15"/>
        <v>2707.3</v>
      </c>
      <c r="T37" s="16"/>
      <c r="U37" s="2"/>
      <c r="V37" s="11"/>
      <c r="W37" s="12"/>
      <c r="X37" s="4"/>
    </row>
    <row r="38" spans="1:30" ht="15.5">
      <c r="A38" s="38">
        <v>32</v>
      </c>
      <c r="B38" s="67" t="s">
        <v>15</v>
      </c>
      <c r="C38" s="40">
        <v>11</v>
      </c>
      <c r="D38" s="41">
        <v>3</v>
      </c>
      <c r="E38" s="41">
        <v>4</v>
      </c>
      <c r="F38" s="41">
        <v>1958</v>
      </c>
      <c r="G38" s="41">
        <v>33</v>
      </c>
      <c r="H38" s="42">
        <v>1943.2</v>
      </c>
      <c r="I38" s="43">
        <v>182.3</v>
      </c>
      <c r="J38" s="44">
        <v>0</v>
      </c>
      <c r="K38" s="43">
        <v>556.29999999999995</v>
      </c>
      <c r="L38" s="44">
        <v>0</v>
      </c>
      <c r="M38" s="45">
        <f t="shared" si="16"/>
        <v>738.59999999999991</v>
      </c>
      <c r="N38" s="41">
        <v>0</v>
      </c>
      <c r="O38" s="44">
        <v>0</v>
      </c>
      <c r="P38" s="64">
        <v>0</v>
      </c>
      <c r="Q38" s="47">
        <f t="shared" si="12"/>
        <v>0</v>
      </c>
      <c r="R38" s="48">
        <f t="shared" si="14"/>
        <v>1943.2</v>
      </c>
      <c r="S38" s="49">
        <f t="shared" si="15"/>
        <v>2681.8</v>
      </c>
      <c r="T38" s="16"/>
      <c r="U38" s="2"/>
      <c r="V38" s="11"/>
      <c r="W38" s="14"/>
      <c r="X38" s="4"/>
    </row>
    <row r="39" spans="1:30" ht="18" customHeight="1">
      <c r="A39" s="38">
        <v>33</v>
      </c>
      <c r="B39" s="89" t="s">
        <v>15</v>
      </c>
      <c r="C39" s="90" t="s">
        <v>44</v>
      </c>
      <c r="D39" s="91">
        <v>4</v>
      </c>
      <c r="E39" s="91">
        <v>1</v>
      </c>
      <c r="F39" s="41">
        <v>2002</v>
      </c>
      <c r="G39" s="41">
        <v>32</v>
      </c>
      <c r="H39" s="42">
        <v>1171.1500000000001</v>
      </c>
      <c r="I39" s="43">
        <v>384.6</v>
      </c>
      <c r="J39" s="44">
        <v>0</v>
      </c>
      <c r="K39" s="43">
        <v>422</v>
      </c>
      <c r="L39" s="44">
        <v>0</v>
      </c>
      <c r="M39" s="45">
        <f t="shared" si="16"/>
        <v>806.6</v>
      </c>
      <c r="N39" s="41">
        <v>0</v>
      </c>
      <c r="O39" s="44">
        <v>0</v>
      </c>
      <c r="P39" s="64">
        <v>0</v>
      </c>
      <c r="Q39" s="47">
        <f t="shared" si="12"/>
        <v>0</v>
      </c>
      <c r="R39" s="48">
        <f t="shared" si="14"/>
        <v>1171.1500000000001</v>
      </c>
      <c r="S39" s="49">
        <f t="shared" si="15"/>
        <v>1977.75</v>
      </c>
      <c r="T39" s="16"/>
      <c r="U39" s="2"/>
      <c r="V39" s="11"/>
      <c r="W39" s="15"/>
      <c r="X39" s="4"/>
      <c r="AD39" s="1" t="s">
        <v>45</v>
      </c>
    </row>
    <row r="40" spans="1:30" ht="16.5" customHeight="1">
      <c r="A40" s="38">
        <v>34</v>
      </c>
      <c r="B40" s="67" t="s">
        <v>15</v>
      </c>
      <c r="C40" s="40">
        <v>3</v>
      </c>
      <c r="D40" s="41">
        <v>3</v>
      </c>
      <c r="E40" s="41">
        <v>4</v>
      </c>
      <c r="F40" s="41">
        <v>1957</v>
      </c>
      <c r="G40" s="41">
        <v>36</v>
      </c>
      <c r="H40" s="42">
        <v>1763.6</v>
      </c>
      <c r="I40" s="43">
        <v>157.6</v>
      </c>
      <c r="J40" s="44">
        <v>0</v>
      </c>
      <c r="K40" s="43">
        <v>661.6</v>
      </c>
      <c r="L40" s="44">
        <v>0</v>
      </c>
      <c r="M40" s="45">
        <f t="shared" si="16"/>
        <v>819.2</v>
      </c>
      <c r="N40" s="41">
        <v>0</v>
      </c>
      <c r="O40" s="44">
        <v>0</v>
      </c>
      <c r="P40" s="64">
        <v>0</v>
      </c>
      <c r="Q40" s="47">
        <f t="shared" si="12"/>
        <v>0</v>
      </c>
      <c r="R40" s="48">
        <f t="shared" si="14"/>
        <v>1763.6</v>
      </c>
      <c r="S40" s="49">
        <f t="shared" si="15"/>
        <v>2582.8000000000002</v>
      </c>
      <c r="T40" s="16"/>
      <c r="U40" s="11"/>
      <c r="V40" s="11"/>
      <c r="W40" s="14"/>
      <c r="X40" s="4"/>
    </row>
    <row r="41" spans="1:30" ht="15.5">
      <c r="A41" s="92">
        <v>35</v>
      </c>
      <c r="B41" s="67" t="s">
        <v>15</v>
      </c>
      <c r="C41" s="40">
        <v>7</v>
      </c>
      <c r="D41" s="41">
        <v>3</v>
      </c>
      <c r="E41" s="41">
        <v>4</v>
      </c>
      <c r="F41" s="41">
        <v>1958</v>
      </c>
      <c r="G41" s="41">
        <v>33</v>
      </c>
      <c r="H41" s="42">
        <v>1899.6</v>
      </c>
      <c r="I41" s="43">
        <v>180.6</v>
      </c>
      <c r="J41" s="44">
        <v>0</v>
      </c>
      <c r="K41" s="43">
        <v>591.6</v>
      </c>
      <c r="L41" s="44">
        <v>0</v>
      </c>
      <c r="M41" s="45">
        <f t="shared" si="16"/>
        <v>772.2</v>
      </c>
      <c r="N41" s="41">
        <v>0</v>
      </c>
      <c r="O41" s="44">
        <v>0</v>
      </c>
      <c r="P41" s="64">
        <v>0</v>
      </c>
      <c r="Q41" s="47">
        <f t="shared" si="12"/>
        <v>0</v>
      </c>
      <c r="R41" s="48">
        <f t="shared" si="14"/>
        <v>1899.6</v>
      </c>
      <c r="S41" s="49">
        <f t="shared" si="15"/>
        <v>2671.8</v>
      </c>
      <c r="T41" s="16"/>
      <c r="U41" s="2"/>
      <c r="V41" s="11"/>
      <c r="W41" s="14"/>
      <c r="X41" s="4"/>
    </row>
    <row r="42" spans="1:30" ht="16" thickBot="1">
      <c r="A42" s="40">
        <v>36</v>
      </c>
      <c r="B42" s="70" t="s">
        <v>15</v>
      </c>
      <c r="C42" s="52">
        <v>9</v>
      </c>
      <c r="D42" s="53">
        <v>3</v>
      </c>
      <c r="E42" s="53">
        <v>4</v>
      </c>
      <c r="F42" s="53">
        <v>1957</v>
      </c>
      <c r="G42" s="53">
        <v>36</v>
      </c>
      <c r="H42" s="54">
        <v>1770.83</v>
      </c>
      <c r="I42" s="55">
        <v>158.6</v>
      </c>
      <c r="J42" s="56">
        <v>0</v>
      </c>
      <c r="K42" s="55">
        <v>656.4</v>
      </c>
      <c r="L42" s="56">
        <v>0</v>
      </c>
      <c r="M42" s="57">
        <f t="shared" si="16"/>
        <v>815</v>
      </c>
      <c r="N42" s="53">
        <v>0</v>
      </c>
      <c r="O42" s="56">
        <v>0</v>
      </c>
      <c r="P42" s="71">
        <v>0</v>
      </c>
      <c r="Q42" s="59">
        <f t="shared" si="12"/>
        <v>0</v>
      </c>
      <c r="R42" s="60">
        <f t="shared" si="14"/>
        <v>1770.83</v>
      </c>
      <c r="S42" s="61">
        <f t="shared" si="15"/>
        <v>2585.83</v>
      </c>
      <c r="T42" s="16"/>
      <c r="U42" s="2"/>
      <c r="V42" s="11"/>
      <c r="W42" s="14"/>
      <c r="X42" s="4"/>
    </row>
    <row r="43" spans="1:30" ht="15.75" customHeight="1" thickBot="1">
      <c r="A43" s="38">
        <v>37</v>
      </c>
      <c r="B43" s="28" t="s">
        <v>37</v>
      </c>
      <c r="C43" s="29">
        <v>1</v>
      </c>
      <c r="D43" s="30">
        <v>9</v>
      </c>
      <c r="E43" s="30">
        <v>1</v>
      </c>
      <c r="F43" s="30">
        <v>1986</v>
      </c>
      <c r="G43" s="30">
        <v>67</v>
      </c>
      <c r="H43" s="36">
        <v>3052</v>
      </c>
      <c r="I43" s="32">
        <v>407.2</v>
      </c>
      <c r="J43" s="33">
        <v>0</v>
      </c>
      <c r="K43" s="32">
        <v>151.19999999999999</v>
      </c>
      <c r="L43" s="32">
        <v>12.6</v>
      </c>
      <c r="M43" s="35">
        <f>L43+K43+I43</f>
        <v>571</v>
      </c>
      <c r="N43" s="30">
        <v>2</v>
      </c>
      <c r="O43" s="32">
        <v>240</v>
      </c>
      <c r="P43" s="29">
        <v>0</v>
      </c>
      <c r="Q43" s="93">
        <f>O43+P43</f>
        <v>240</v>
      </c>
      <c r="R43" s="36">
        <f>Q43+H43</f>
        <v>3292</v>
      </c>
      <c r="S43" s="94">
        <f t="shared" si="15"/>
        <v>3863</v>
      </c>
      <c r="T43" s="16"/>
      <c r="U43" s="2"/>
      <c r="V43" s="11"/>
      <c r="W43" s="13"/>
      <c r="X43" s="4"/>
    </row>
    <row r="44" spans="1:30" ht="14.25" customHeight="1">
      <c r="A44" s="40">
        <v>38</v>
      </c>
      <c r="B44" s="67" t="s">
        <v>22</v>
      </c>
      <c r="C44" s="40">
        <v>2</v>
      </c>
      <c r="D44" s="41">
        <v>5</v>
      </c>
      <c r="E44" s="41">
        <v>4</v>
      </c>
      <c r="F44" s="41">
        <v>1971</v>
      </c>
      <c r="G44" s="41">
        <v>59</v>
      </c>
      <c r="H44" s="42">
        <v>2766</v>
      </c>
      <c r="I44" s="43">
        <v>267.2</v>
      </c>
      <c r="J44" s="44">
        <v>0</v>
      </c>
      <c r="K44" s="43">
        <v>770.4</v>
      </c>
      <c r="L44" s="44">
        <v>0</v>
      </c>
      <c r="M44" s="68">
        <f t="shared" ref="M44:M48" si="17">I44+K44</f>
        <v>1037.5999999999999</v>
      </c>
      <c r="N44" s="41">
        <v>8</v>
      </c>
      <c r="O44" s="43">
        <v>613.9</v>
      </c>
      <c r="P44" s="41">
        <v>0</v>
      </c>
      <c r="Q44" s="93">
        <f>O44+P44</f>
        <v>613.9</v>
      </c>
      <c r="R44" s="42">
        <f t="shared" ref="R44:R49" si="18">H44+Q44</f>
        <v>3379.9</v>
      </c>
      <c r="S44" s="49">
        <f t="shared" si="15"/>
        <v>4417.5</v>
      </c>
      <c r="T44" s="16"/>
      <c r="U44" s="2"/>
      <c r="V44" s="11"/>
      <c r="W44" s="14"/>
      <c r="X44" s="4"/>
    </row>
    <row r="45" spans="1:30" ht="16" thickBot="1">
      <c r="A45" s="86">
        <v>39</v>
      </c>
      <c r="B45" s="70" t="s">
        <v>22</v>
      </c>
      <c r="C45" s="52">
        <v>5</v>
      </c>
      <c r="D45" s="53">
        <v>5</v>
      </c>
      <c r="E45" s="53">
        <v>4</v>
      </c>
      <c r="F45" s="53">
        <v>1981</v>
      </c>
      <c r="G45" s="53">
        <v>60</v>
      </c>
      <c r="H45" s="54">
        <v>2835.2</v>
      </c>
      <c r="I45" s="55">
        <v>249.5</v>
      </c>
      <c r="J45" s="56">
        <v>0</v>
      </c>
      <c r="K45" s="55">
        <v>641.79999999999995</v>
      </c>
      <c r="L45" s="56">
        <v>0</v>
      </c>
      <c r="M45" s="95">
        <f t="shared" si="17"/>
        <v>891.3</v>
      </c>
      <c r="N45" s="53">
        <v>0</v>
      </c>
      <c r="O45" s="55">
        <v>0</v>
      </c>
      <c r="P45" s="53">
        <v>0</v>
      </c>
      <c r="Q45" s="87">
        <f t="shared" ref="Q45:Q49" si="19">P45+O45</f>
        <v>0</v>
      </c>
      <c r="R45" s="54">
        <f t="shared" si="18"/>
        <v>2835.2</v>
      </c>
      <c r="S45" s="61">
        <f t="shared" si="15"/>
        <v>3726.5</v>
      </c>
      <c r="T45" s="16"/>
      <c r="U45" s="2"/>
      <c r="V45" s="11"/>
      <c r="W45" s="14"/>
      <c r="X45" s="4"/>
    </row>
    <row r="46" spans="1:30" ht="15.5">
      <c r="A46" s="27">
        <v>40</v>
      </c>
      <c r="B46" s="89" t="s">
        <v>16</v>
      </c>
      <c r="C46" s="96">
        <v>36</v>
      </c>
      <c r="D46" s="97">
        <v>5</v>
      </c>
      <c r="E46" s="97">
        <v>4</v>
      </c>
      <c r="F46" s="97">
        <v>1976</v>
      </c>
      <c r="G46" s="97">
        <v>66</v>
      </c>
      <c r="H46" s="98">
        <v>2960.2</v>
      </c>
      <c r="I46" s="99">
        <v>272.60000000000002</v>
      </c>
      <c r="J46" s="100">
        <v>0</v>
      </c>
      <c r="K46" s="99">
        <v>720.3</v>
      </c>
      <c r="L46" s="100">
        <v>0</v>
      </c>
      <c r="M46" s="101">
        <f t="shared" si="17"/>
        <v>992.9</v>
      </c>
      <c r="N46" s="97">
        <v>2</v>
      </c>
      <c r="O46" s="99">
        <v>175.8</v>
      </c>
      <c r="P46" s="97">
        <v>0</v>
      </c>
      <c r="Q46" s="102">
        <f t="shared" si="19"/>
        <v>175.8</v>
      </c>
      <c r="R46" s="98">
        <f t="shared" si="18"/>
        <v>3136</v>
      </c>
      <c r="S46" s="103">
        <f t="shared" si="15"/>
        <v>4128.8999999999996</v>
      </c>
      <c r="T46" s="16"/>
      <c r="U46" s="2"/>
      <c r="V46" s="11"/>
      <c r="W46" s="14"/>
      <c r="X46" s="4"/>
    </row>
    <row r="47" spans="1:30" ht="15.5">
      <c r="A47" s="38">
        <v>41</v>
      </c>
      <c r="B47" s="67" t="s">
        <v>17</v>
      </c>
      <c r="C47" s="40">
        <v>11</v>
      </c>
      <c r="D47" s="41">
        <v>4</v>
      </c>
      <c r="E47" s="41">
        <v>3</v>
      </c>
      <c r="F47" s="41">
        <v>1961</v>
      </c>
      <c r="G47" s="41">
        <v>42</v>
      </c>
      <c r="H47" s="42">
        <v>1862.33</v>
      </c>
      <c r="I47" s="43">
        <v>145.6</v>
      </c>
      <c r="J47" s="44">
        <v>0</v>
      </c>
      <c r="K47" s="43">
        <v>550.6</v>
      </c>
      <c r="L47" s="44">
        <v>0</v>
      </c>
      <c r="M47" s="68">
        <f t="shared" si="17"/>
        <v>696.2</v>
      </c>
      <c r="N47" s="41">
        <v>3</v>
      </c>
      <c r="O47" s="43">
        <v>186</v>
      </c>
      <c r="P47" s="41">
        <v>0</v>
      </c>
      <c r="Q47" s="69">
        <f t="shared" si="19"/>
        <v>186</v>
      </c>
      <c r="R47" s="42">
        <f t="shared" si="18"/>
        <v>2048.33</v>
      </c>
      <c r="S47" s="104">
        <f t="shared" si="15"/>
        <v>2744.5299999999997</v>
      </c>
      <c r="T47" s="16"/>
      <c r="U47" s="11"/>
      <c r="V47" s="11"/>
      <c r="W47" s="14"/>
      <c r="X47" s="4"/>
    </row>
    <row r="48" spans="1:30" ht="15.5">
      <c r="A48" s="38">
        <v>42</v>
      </c>
      <c r="B48" s="67" t="s">
        <v>17</v>
      </c>
      <c r="C48" s="40">
        <v>17</v>
      </c>
      <c r="D48" s="41">
        <v>3</v>
      </c>
      <c r="E48" s="41">
        <v>3</v>
      </c>
      <c r="F48" s="41">
        <v>1962</v>
      </c>
      <c r="G48" s="41">
        <v>35</v>
      </c>
      <c r="H48" s="42">
        <v>1477.2</v>
      </c>
      <c r="I48" s="43">
        <v>111</v>
      </c>
      <c r="J48" s="44">
        <v>0</v>
      </c>
      <c r="K48" s="44">
        <v>0</v>
      </c>
      <c r="L48" s="44">
        <v>0</v>
      </c>
      <c r="M48" s="68">
        <f t="shared" si="17"/>
        <v>111</v>
      </c>
      <c r="N48" s="41">
        <v>1</v>
      </c>
      <c r="O48" s="43">
        <v>52.7</v>
      </c>
      <c r="P48" s="41">
        <v>0</v>
      </c>
      <c r="Q48" s="69">
        <f t="shared" si="19"/>
        <v>52.7</v>
      </c>
      <c r="R48" s="42">
        <f t="shared" si="18"/>
        <v>1529.9</v>
      </c>
      <c r="S48" s="49">
        <f t="shared" si="15"/>
        <v>1640.9</v>
      </c>
      <c r="T48" s="16"/>
      <c r="U48" s="11"/>
      <c r="V48" s="11"/>
      <c r="W48" s="14"/>
      <c r="X48" s="4"/>
    </row>
    <row r="49" spans="1:24" ht="15.5">
      <c r="A49" s="38">
        <v>43</v>
      </c>
      <c r="B49" s="67" t="s">
        <v>17</v>
      </c>
      <c r="C49" s="40">
        <v>19</v>
      </c>
      <c r="D49" s="41">
        <v>4</v>
      </c>
      <c r="E49" s="41">
        <v>4</v>
      </c>
      <c r="F49" s="41">
        <v>1964</v>
      </c>
      <c r="G49" s="41">
        <v>62</v>
      </c>
      <c r="H49" s="42">
        <v>2484.8000000000002</v>
      </c>
      <c r="I49" s="43">
        <v>192.7</v>
      </c>
      <c r="J49" s="44">
        <v>0</v>
      </c>
      <c r="K49" s="43">
        <v>585.79999999999995</v>
      </c>
      <c r="L49" s="44">
        <v>0</v>
      </c>
      <c r="M49" s="68">
        <v>778.5</v>
      </c>
      <c r="N49" s="41">
        <v>1</v>
      </c>
      <c r="O49" s="43">
        <v>77.599999999999994</v>
      </c>
      <c r="P49" s="41">
        <v>0</v>
      </c>
      <c r="Q49" s="69">
        <f t="shared" si="19"/>
        <v>77.599999999999994</v>
      </c>
      <c r="R49" s="42">
        <f t="shared" si="18"/>
        <v>2562.4</v>
      </c>
      <c r="S49" s="49">
        <f t="shared" si="15"/>
        <v>3340.9</v>
      </c>
      <c r="T49" s="16"/>
      <c r="U49" s="2"/>
      <c r="V49" s="11"/>
      <c r="W49" s="14"/>
      <c r="X49" s="4"/>
    </row>
    <row r="50" spans="1:24" ht="15.5">
      <c r="A50" s="38">
        <v>44</v>
      </c>
      <c r="B50" s="67" t="s">
        <v>17</v>
      </c>
      <c r="C50" s="40">
        <v>5</v>
      </c>
      <c r="D50" s="41">
        <v>5</v>
      </c>
      <c r="E50" s="41">
        <v>6</v>
      </c>
      <c r="F50" s="41">
        <v>1973</v>
      </c>
      <c r="G50" s="41">
        <v>98</v>
      </c>
      <c r="H50" s="42">
        <v>4321</v>
      </c>
      <c r="I50" s="43">
        <v>473</v>
      </c>
      <c r="J50" s="44">
        <v>0</v>
      </c>
      <c r="K50" s="43">
        <v>1026.7</v>
      </c>
      <c r="L50" s="44">
        <v>0</v>
      </c>
      <c r="M50" s="69">
        <f t="shared" ref="M50:M52" si="20">I50+K50</f>
        <v>1499.7</v>
      </c>
      <c r="N50" s="41">
        <v>3</v>
      </c>
      <c r="O50" s="43">
        <v>356.4</v>
      </c>
      <c r="P50" s="41">
        <v>0</v>
      </c>
      <c r="Q50" s="69">
        <f t="shared" ref="Q50:Q52" si="21">P50+O50</f>
        <v>356.4</v>
      </c>
      <c r="R50" s="42">
        <f t="shared" ref="R50:R52" si="22">H50+Q50</f>
        <v>4677.3999999999996</v>
      </c>
      <c r="S50" s="49">
        <f t="shared" si="15"/>
        <v>6177.0999999999995</v>
      </c>
      <c r="T50" s="19"/>
      <c r="U50" s="2"/>
      <c r="V50" s="11"/>
      <c r="W50" s="15"/>
      <c r="X50" s="4"/>
    </row>
    <row r="51" spans="1:24" ht="15.5">
      <c r="A51" s="38">
        <v>45</v>
      </c>
      <c r="B51" s="67" t="s">
        <v>17</v>
      </c>
      <c r="C51" s="40">
        <v>7</v>
      </c>
      <c r="D51" s="41">
        <v>3</v>
      </c>
      <c r="E51" s="41">
        <v>3</v>
      </c>
      <c r="F51" s="41">
        <v>1960</v>
      </c>
      <c r="G51" s="41">
        <v>31</v>
      </c>
      <c r="H51" s="152">
        <v>1265.2</v>
      </c>
      <c r="I51" s="43">
        <v>107</v>
      </c>
      <c r="J51" s="44">
        <v>0</v>
      </c>
      <c r="K51" s="44">
        <v>0</v>
      </c>
      <c r="L51" s="44">
        <v>0</v>
      </c>
      <c r="M51" s="68">
        <f t="shared" si="20"/>
        <v>107</v>
      </c>
      <c r="N51" s="41">
        <v>4</v>
      </c>
      <c r="O51" s="43">
        <v>224.5</v>
      </c>
      <c r="P51" s="41">
        <v>0</v>
      </c>
      <c r="Q51" s="69">
        <f t="shared" si="21"/>
        <v>224.5</v>
      </c>
      <c r="R51" s="152">
        <f t="shared" si="22"/>
        <v>1489.7</v>
      </c>
      <c r="S51" s="49">
        <f t="shared" si="15"/>
        <v>1596.7</v>
      </c>
      <c r="T51" s="16"/>
      <c r="U51" s="2"/>
      <c r="V51" s="11"/>
      <c r="W51" s="14"/>
      <c r="X51" s="4"/>
    </row>
    <row r="52" spans="1:24" ht="15.5">
      <c r="A52" s="92">
        <v>46</v>
      </c>
      <c r="B52" s="89" t="s">
        <v>17</v>
      </c>
      <c r="C52" s="96" t="s">
        <v>18</v>
      </c>
      <c r="D52" s="97">
        <v>4</v>
      </c>
      <c r="E52" s="97">
        <v>3</v>
      </c>
      <c r="F52" s="97">
        <v>1952</v>
      </c>
      <c r="G52" s="97">
        <v>48</v>
      </c>
      <c r="H52" s="98">
        <v>1963.1</v>
      </c>
      <c r="I52" s="99">
        <v>148.5</v>
      </c>
      <c r="J52" s="100">
        <v>0</v>
      </c>
      <c r="K52" s="99">
        <v>507.3</v>
      </c>
      <c r="L52" s="100">
        <v>0</v>
      </c>
      <c r="M52" s="101">
        <f t="shared" si="20"/>
        <v>655.8</v>
      </c>
      <c r="N52" s="97">
        <v>0</v>
      </c>
      <c r="O52" s="100">
        <v>0</v>
      </c>
      <c r="P52" s="97">
        <v>0</v>
      </c>
      <c r="Q52" s="102">
        <f t="shared" si="21"/>
        <v>0</v>
      </c>
      <c r="R52" s="98">
        <f t="shared" si="22"/>
        <v>1963.1</v>
      </c>
      <c r="S52" s="103">
        <f t="shared" si="15"/>
        <v>2618.8999999999996</v>
      </c>
      <c r="T52" s="16"/>
      <c r="U52" s="2"/>
      <c r="V52" s="11"/>
      <c r="W52" s="14"/>
      <c r="X52" s="4"/>
    </row>
    <row r="53" spans="1:24" ht="15.5">
      <c r="A53" s="38">
        <v>47</v>
      </c>
      <c r="B53" s="67" t="s">
        <v>29</v>
      </c>
      <c r="C53" s="40">
        <v>15</v>
      </c>
      <c r="D53" s="41">
        <v>4</v>
      </c>
      <c r="E53" s="41">
        <v>3</v>
      </c>
      <c r="F53" s="41">
        <v>2020</v>
      </c>
      <c r="G53" s="41">
        <v>65</v>
      </c>
      <c r="H53" s="42">
        <v>3770.2</v>
      </c>
      <c r="I53" s="43">
        <v>556.6</v>
      </c>
      <c r="J53" s="44">
        <v>0</v>
      </c>
      <c r="K53" s="43">
        <v>247.4</v>
      </c>
      <c r="L53" s="44">
        <v>0</v>
      </c>
      <c r="M53" s="69">
        <f>I53+K53</f>
        <v>804</v>
      </c>
      <c r="N53" s="41">
        <v>16</v>
      </c>
      <c r="O53" s="41">
        <v>0</v>
      </c>
      <c r="P53" s="41">
        <v>843.8</v>
      </c>
      <c r="Q53" s="69">
        <f t="shared" ref="Q53:Q54" si="23">P53+O53</f>
        <v>843.8</v>
      </c>
      <c r="R53" s="42">
        <f t="shared" ref="R53:R54" si="24">H53+Q53</f>
        <v>4614</v>
      </c>
      <c r="S53" s="49">
        <f t="shared" ref="S53:S54" si="25">H53+M53+Q53</f>
        <v>5418</v>
      </c>
      <c r="T53" s="16"/>
      <c r="U53" s="2"/>
      <c r="V53" s="11"/>
      <c r="W53" s="14"/>
      <c r="X53" s="4"/>
    </row>
    <row r="54" spans="1:24" ht="16" thickBot="1">
      <c r="A54" s="50">
        <v>48</v>
      </c>
      <c r="B54" s="70" t="s">
        <v>29</v>
      </c>
      <c r="C54" s="52">
        <v>7</v>
      </c>
      <c r="D54" s="53">
        <v>4</v>
      </c>
      <c r="E54" s="53">
        <v>3</v>
      </c>
      <c r="F54" s="53">
        <v>2024</v>
      </c>
      <c r="G54" s="53">
        <v>110</v>
      </c>
      <c r="H54" s="54">
        <v>2681.6</v>
      </c>
      <c r="I54" s="55">
        <v>203.4</v>
      </c>
      <c r="J54" s="55">
        <v>403.9</v>
      </c>
      <c r="K54" s="55">
        <v>41</v>
      </c>
      <c r="L54" s="56">
        <v>0</v>
      </c>
      <c r="M54" s="69">
        <f>L54+K54+J54+I54</f>
        <v>648.29999999999995</v>
      </c>
      <c r="N54" s="53">
        <v>3</v>
      </c>
      <c r="O54" s="53">
        <v>0</v>
      </c>
      <c r="P54" s="53">
        <v>810.7</v>
      </c>
      <c r="Q54" s="87">
        <f t="shared" si="23"/>
        <v>810.7</v>
      </c>
      <c r="R54" s="54">
        <f t="shared" si="24"/>
        <v>3492.3</v>
      </c>
      <c r="S54" s="61">
        <f t="shared" si="25"/>
        <v>4140.5999999999995</v>
      </c>
      <c r="T54" s="16"/>
      <c r="U54" s="2"/>
      <c r="V54" s="11"/>
      <c r="W54" s="14"/>
      <c r="X54" s="4"/>
    </row>
    <row r="55" spans="1:24" ht="18.75" customHeight="1" thickBot="1">
      <c r="A55" s="105"/>
      <c r="B55" s="105" t="s">
        <v>20</v>
      </c>
      <c r="C55" s="106"/>
      <c r="D55" s="106"/>
      <c r="E55" s="57">
        <f>SUM(E7:E54)</f>
        <v>185</v>
      </c>
      <c r="F55" s="106"/>
      <c r="G55" s="107">
        <f t="shared" ref="G55:N55" si="26">SUM(G7:G54)</f>
        <v>2544</v>
      </c>
      <c r="H55" s="108">
        <f t="shared" si="26"/>
        <v>115121.72</v>
      </c>
      <c r="I55" s="109">
        <f t="shared" si="26"/>
        <v>10776.400000000001</v>
      </c>
      <c r="J55" s="109">
        <f t="shared" si="26"/>
        <v>403.9</v>
      </c>
      <c r="K55" s="109">
        <f t="shared" si="26"/>
        <v>26330.5</v>
      </c>
      <c r="L55" s="109">
        <f t="shared" si="26"/>
        <v>12.6</v>
      </c>
      <c r="M55" s="59">
        <f t="shared" si="26"/>
        <v>37523.4</v>
      </c>
      <c r="N55" s="107">
        <f t="shared" si="26"/>
        <v>110</v>
      </c>
      <c r="O55" s="109">
        <f>SUM(O7:O53)</f>
        <v>7824.5</v>
      </c>
      <c r="P55" s="109">
        <f>SUM(P7:P54)</f>
        <v>2216.8999999999996</v>
      </c>
      <c r="Q55" s="59">
        <f t="shared" ref="Q55" si="27">P55+O55</f>
        <v>10041.4</v>
      </c>
      <c r="R55" s="108">
        <f>SUM(R7:R54)</f>
        <v>125163.12</v>
      </c>
      <c r="S55" s="110">
        <f t="shared" ref="S55" si="28">H55+M55+Q55</f>
        <v>162686.51999999999</v>
      </c>
      <c r="T55" s="6"/>
      <c r="U55" s="11"/>
      <c r="V55" s="11"/>
      <c r="W55" s="11"/>
      <c r="X55" s="4"/>
    </row>
    <row r="56" spans="1:24" ht="16" thickBot="1">
      <c r="A56" s="181" t="s">
        <v>47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3"/>
      <c r="T56" s="6"/>
      <c r="U56" s="11"/>
      <c r="V56" s="11"/>
      <c r="W56" s="20"/>
      <c r="X56" s="9">
        <f>SUM(X13:X55)</f>
        <v>0</v>
      </c>
    </row>
    <row r="57" spans="1:24" ht="15.75" customHeight="1">
      <c r="A57" s="111">
        <v>1</v>
      </c>
      <c r="B57" s="112" t="s">
        <v>4</v>
      </c>
      <c r="C57" s="30">
        <v>12</v>
      </c>
      <c r="D57" s="30">
        <v>2</v>
      </c>
      <c r="E57" s="30">
        <v>2</v>
      </c>
      <c r="F57" s="30">
        <v>1956</v>
      </c>
      <c r="G57" s="30">
        <v>12</v>
      </c>
      <c r="H57" s="36">
        <v>837.1</v>
      </c>
      <c r="I57" s="32">
        <v>69</v>
      </c>
      <c r="J57" s="33">
        <v>0</v>
      </c>
      <c r="K57" s="33">
        <v>0</v>
      </c>
      <c r="L57" s="33">
        <v>0</v>
      </c>
      <c r="M57" s="35">
        <f t="shared" ref="M57:M117" si="29">I57+K57</f>
        <v>69</v>
      </c>
      <c r="N57" s="30">
        <v>0</v>
      </c>
      <c r="O57" s="30">
        <v>0</v>
      </c>
      <c r="P57" s="30">
        <v>0</v>
      </c>
      <c r="Q57" s="35">
        <f t="shared" ref="Q57:Q117" si="30">P57+O57</f>
        <v>0</v>
      </c>
      <c r="R57" s="36">
        <f t="shared" ref="R57:R118" si="31">H57+Q57</f>
        <v>837.1</v>
      </c>
      <c r="S57" s="37">
        <f t="shared" ref="S57:S117" si="32">H57+M57+Q57</f>
        <v>906.1</v>
      </c>
      <c r="T57" s="23"/>
      <c r="U57" s="11"/>
      <c r="V57" s="11"/>
      <c r="W57" s="11"/>
      <c r="X57" s="3"/>
    </row>
    <row r="58" spans="1:24" ht="18" customHeight="1">
      <c r="A58" s="113">
        <v>2</v>
      </c>
      <c r="B58" s="114" t="s">
        <v>4</v>
      </c>
      <c r="C58" s="41">
        <v>14</v>
      </c>
      <c r="D58" s="41">
        <v>2</v>
      </c>
      <c r="E58" s="41">
        <v>2</v>
      </c>
      <c r="F58" s="41">
        <v>1954</v>
      </c>
      <c r="G58" s="41">
        <v>12</v>
      </c>
      <c r="H58" s="42">
        <v>848.2</v>
      </c>
      <c r="I58" s="43">
        <v>70.400000000000006</v>
      </c>
      <c r="J58" s="44">
        <v>0</v>
      </c>
      <c r="K58" s="44">
        <v>0</v>
      </c>
      <c r="L58" s="44">
        <v>0</v>
      </c>
      <c r="M58" s="47">
        <f t="shared" si="29"/>
        <v>70.400000000000006</v>
      </c>
      <c r="N58" s="64">
        <v>0</v>
      </c>
      <c r="O58" s="64">
        <v>0</v>
      </c>
      <c r="P58" s="64">
        <v>0</v>
      </c>
      <c r="Q58" s="47">
        <f t="shared" si="30"/>
        <v>0</v>
      </c>
      <c r="R58" s="48">
        <f t="shared" si="31"/>
        <v>848.2</v>
      </c>
      <c r="S58" s="49">
        <f t="shared" si="32"/>
        <v>918.6</v>
      </c>
      <c r="T58" s="23"/>
      <c r="U58" s="21"/>
      <c r="V58" s="21"/>
      <c r="W58" s="21"/>
    </row>
    <row r="59" spans="1:24" ht="16.5" customHeight="1">
      <c r="A59" s="113">
        <v>3</v>
      </c>
      <c r="B59" s="114" t="s">
        <v>4</v>
      </c>
      <c r="C59" s="41">
        <v>17</v>
      </c>
      <c r="D59" s="41">
        <v>2</v>
      </c>
      <c r="E59" s="41">
        <v>1</v>
      </c>
      <c r="F59" s="41">
        <v>1952</v>
      </c>
      <c r="G59" s="41">
        <v>8</v>
      </c>
      <c r="H59" s="42">
        <v>529.70000000000005</v>
      </c>
      <c r="I59" s="43">
        <v>44</v>
      </c>
      <c r="J59" s="44">
        <v>0</v>
      </c>
      <c r="K59" s="44">
        <v>0</v>
      </c>
      <c r="L59" s="44">
        <v>0</v>
      </c>
      <c r="M59" s="47">
        <f t="shared" si="29"/>
        <v>44</v>
      </c>
      <c r="N59" s="64">
        <v>0</v>
      </c>
      <c r="O59" s="64">
        <v>0</v>
      </c>
      <c r="P59" s="64">
        <v>0</v>
      </c>
      <c r="Q59" s="47">
        <f t="shared" si="30"/>
        <v>0</v>
      </c>
      <c r="R59" s="48">
        <f t="shared" si="31"/>
        <v>529.70000000000005</v>
      </c>
      <c r="S59" s="49">
        <f t="shared" si="32"/>
        <v>573.70000000000005</v>
      </c>
      <c r="T59" s="23"/>
      <c r="U59" s="21"/>
      <c r="V59" s="21"/>
      <c r="W59" s="21"/>
    </row>
    <row r="60" spans="1:24" ht="16.5" customHeight="1">
      <c r="A60" s="113">
        <v>4</v>
      </c>
      <c r="B60" s="114" t="s">
        <v>4</v>
      </c>
      <c r="C60" s="41">
        <v>19</v>
      </c>
      <c r="D60" s="41">
        <v>2</v>
      </c>
      <c r="E60" s="41">
        <v>1</v>
      </c>
      <c r="F60" s="41">
        <v>1952</v>
      </c>
      <c r="G60" s="41">
        <v>8</v>
      </c>
      <c r="H60" s="42">
        <v>526.5</v>
      </c>
      <c r="I60" s="43">
        <v>45.6</v>
      </c>
      <c r="J60" s="44">
        <v>0</v>
      </c>
      <c r="K60" s="44">
        <v>0</v>
      </c>
      <c r="L60" s="44">
        <v>0</v>
      </c>
      <c r="M60" s="47">
        <f t="shared" si="29"/>
        <v>45.6</v>
      </c>
      <c r="N60" s="64">
        <v>0</v>
      </c>
      <c r="O60" s="64">
        <v>0</v>
      </c>
      <c r="P60" s="64">
        <v>0</v>
      </c>
      <c r="Q60" s="47">
        <f t="shared" si="30"/>
        <v>0</v>
      </c>
      <c r="R60" s="48">
        <f t="shared" si="31"/>
        <v>526.5</v>
      </c>
      <c r="S60" s="49">
        <f t="shared" si="32"/>
        <v>572.1</v>
      </c>
      <c r="T60" s="23"/>
      <c r="U60" s="21"/>
      <c r="V60" s="21"/>
      <c r="W60" s="21"/>
    </row>
    <row r="61" spans="1:24" ht="16.5" customHeight="1">
      <c r="A61" s="113">
        <v>5</v>
      </c>
      <c r="B61" s="114" t="s">
        <v>4</v>
      </c>
      <c r="C61" s="41">
        <v>20</v>
      </c>
      <c r="D61" s="41">
        <v>2</v>
      </c>
      <c r="E61" s="41">
        <v>2</v>
      </c>
      <c r="F61" s="41">
        <v>1952</v>
      </c>
      <c r="G61" s="41">
        <v>12</v>
      </c>
      <c r="H61" s="42">
        <v>884.6</v>
      </c>
      <c r="I61" s="43">
        <v>87.8</v>
      </c>
      <c r="J61" s="44">
        <v>0</v>
      </c>
      <c r="K61" s="44">
        <v>0</v>
      </c>
      <c r="L61" s="44">
        <v>0</v>
      </c>
      <c r="M61" s="47">
        <f t="shared" si="29"/>
        <v>87.8</v>
      </c>
      <c r="N61" s="64">
        <v>0</v>
      </c>
      <c r="O61" s="64">
        <v>0</v>
      </c>
      <c r="P61" s="64">
        <v>0</v>
      </c>
      <c r="Q61" s="47">
        <f t="shared" si="30"/>
        <v>0</v>
      </c>
      <c r="R61" s="48">
        <f t="shared" si="31"/>
        <v>884.6</v>
      </c>
      <c r="S61" s="49">
        <f t="shared" si="32"/>
        <v>972.4</v>
      </c>
      <c r="T61" s="23"/>
      <c r="U61" s="21"/>
      <c r="V61" s="21"/>
      <c r="W61" s="21"/>
    </row>
    <row r="62" spans="1:24" ht="15.75" customHeight="1">
      <c r="A62" s="113">
        <v>6</v>
      </c>
      <c r="B62" s="114" t="s">
        <v>4</v>
      </c>
      <c r="C62" s="41">
        <v>21</v>
      </c>
      <c r="D62" s="41">
        <v>2</v>
      </c>
      <c r="E62" s="41">
        <v>2</v>
      </c>
      <c r="F62" s="41">
        <v>1952</v>
      </c>
      <c r="G62" s="41">
        <v>12</v>
      </c>
      <c r="H62" s="42">
        <v>889.94</v>
      </c>
      <c r="I62" s="43">
        <v>89</v>
      </c>
      <c r="J62" s="44">
        <v>0</v>
      </c>
      <c r="K62" s="44">
        <v>0</v>
      </c>
      <c r="L62" s="44">
        <v>0</v>
      </c>
      <c r="M62" s="47">
        <f t="shared" si="29"/>
        <v>89</v>
      </c>
      <c r="N62" s="64">
        <v>0</v>
      </c>
      <c r="O62" s="64">
        <v>0</v>
      </c>
      <c r="P62" s="64">
        <v>0</v>
      </c>
      <c r="Q62" s="47">
        <f t="shared" si="30"/>
        <v>0</v>
      </c>
      <c r="R62" s="48">
        <f t="shared" si="31"/>
        <v>889.94</v>
      </c>
      <c r="S62" s="49">
        <f t="shared" si="32"/>
        <v>978.94</v>
      </c>
      <c r="T62" s="23"/>
      <c r="U62" s="21"/>
      <c r="V62" s="21"/>
      <c r="W62" s="21"/>
    </row>
    <row r="63" spans="1:24" ht="15.75" customHeight="1">
      <c r="A63" s="113">
        <v>7</v>
      </c>
      <c r="B63" s="114" t="s">
        <v>4</v>
      </c>
      <c r="C63" s="41">
        <v>22</v>
      </c>
      <c r="D63" s="41">
        <v>2</v>
      </c>
      <c r="E63" s="41">
        <v>2</v>
      </c>
      <c r="F63" s="41">
        <v>1951</v>
      </c>
      <c r="G63" s="41">
        <v>12</v>
      </c>
      <c r="H63" s="42">
        <v>893.56</v>
      </c>
      <c r="I63" s="43">
        <v>88.5</v>
      </c>
      <c r="J63" s="44">
        <v>0</v>
      </c>
      <c r="K63" s="44">
        <v>0</v>
      </c>
      <c r="L63" s="44">
        <v>0</v>
      </c>
      <c r="M63" s="69">
        <f t="shared" si="29"/>
        <v>88.5</v>
      </c>
      <c r="N63" s="41">
        <v>0</v>
      </c>
      <c r="O63" s="41">
        <v>0</v>
      </c>
      <c r="P63" s="41">
        <v>0</v>
      </c>
      <c r="Q63" s="69">
        <f t="shared" si="30"/>
        <v>0</v>
      </c>
      <c r="R63" s="42">
        <f t="shared" si="31"/>
        <v>893.56</v>
      </c>
      <c r="S63" s="49">
        <f t="shared" si="32"/>
        <v>982.06</v>
      </c>
      <c r="T63" s="23"/>
      <c r="U63" s="21"/>
      <c r="V63" s="21"/>
      <c r="W63" s="21"/>
    </row>
    <row r="64" spans="1:24" ht="16.5" customHeight="1" thickBot="1">
      <c r="A64" s="115">
        <v>8</v>
      </c>
      <c r="B64" s="116" t="s">
        <v>4</v>
      </c>
      <c r="C64" s="53">
        <v>40</v>
      </c>
      <c r="D64" s="53">
        <v>4</v>
      </c>
      <c r="E64" s="53">
        <v>2</v>
      </c>
      <c r="F64" s="53">
        <v>1963</v>
      </c>
      <c r="G64" s="53">
        <v>26</v>
      </c>
      <c r="H64" s="117">
        <v>1042.5999999999999</v>
      </c>
      <c r="I64" s="55">
        <v>98</v>
      </c>
      <c r="J64" s="56">
        <v>0</v>
      </c>
      <c r="K64" s="56">
        <v>0</v>
      </c>
      <c r="L64" s="56">
        <v>0</v>
      </c>
      <c r="M64" s="95">
        <f t="shared" si="29"/>
        <v>98</v>
      </c>
      <c r="N64" s="53">
        <v>1</v>
      </c>
      <c r="O64" s="55">
        <v>226.1</v>
      </c>
      <c r="P64" s="53">
        <v>0</v>
      </c>
      <c r="Q64" s="87">
        <f t="shared" si="30"/>
        <v>226.1</v>
      </c>
      <c r="R64" s="54">
        <f t="shared" si="31"/>
        <v>1268.6999999999998</v>
      </c>
      <c r="S64" s="61">
        <f t="shared" si="32"/>
        <v>1366.6999999999998</v>
      </c>
      <c r="T64" s="23"/>
      <c r="U64" s="21"/>
      <c r="V64" s="21"/>
      <c r="W64" s="21"/>
    </row>
    <row r="65" spans="1:23" ht="15.75" customHeight="1">
      <c r="A65" s="111">
        <v>9</v>
      </c>
      <c r="B65" s="112" t="s">
        <v>25</v>
      </c>
      <c r="C65" s="30">
        <v>1</v>
      </c>
      <c r="D65" s="30">
        <v>2</v>
      </c>
      <c r="E65" s="30">
        <v>3</v>
      </c>
      <c r="F65" s="30">
        <v>1952</v>
      </c>
      <c r="G65" s="30">
        <v>18</v>
      </c>
      <c r="H65" s="36">
        <v>1433.6</v>
      </c>
      <c r="I65" s="32">
        <v>136</v>
      </c>
      <c r="J65" s="33">
        <v>0</v>
      </c>
      <c r="K65" s="33">
        <v>0</v>
      </c>
      <c r="L65" s="33">
        <v>0</v>
      </c>
      <c r="M65" s="35">
        <f t="shared" si="29"/>
        <v>136</v>
      </c>
      <c r="N65" s="30">
        <v>0</v>
      </c>
      <c r="O65" s="30">
        <v>0</v>
      </c>
      <c r="P65" s="30">
        <v>0</v>
      </c>
      <c r="Q65" s="35">
        <f t="shared" si="30"/>
        <v>0</v>
      </c>
      <c r="R65" s="36">
        <f t="shared" si="31"/>
        <v>1433.6</v>
      </c>
      <c r="S65" s="37">
        <f t="shared" si="32"/>
        <v>1569.6</v>
      </c>
      <c r="T65" s="23"/>
      <c r="U65" s="21"/>
      <c r="V65" s="21"/>
      <c r="W65" s="21"/>
    </row>
    <row r="66" spans="1:23" ht="16.5" customHeight="1">
      <c r="A66" s="113">
        <v>10</v>
      </c>
      <c r="B66" s="114" t="s">
        <v>25</v>
      </c>
      <c r="C66" s="41">
        <v>10</v>
      </c>
      <c r="D66" s="41">
        <v>2</v>
      </c>
      <c r="E66" s="41">
        <v>3</v>
      </c>
      <c r="F66" s="41">
        <v>1953</v>
      </c>
      <c r="G66" s="41">
        <v>18</v>
      </c>
      <c r="H66" s="42">
        <v>1379.7</v>
      </c>
      <c r="I66" s="43">
        <v>118</v>
      </c>
      <c r="J66" s="44">
        <v>0</v>
      </c>
      <c r="K66" s="44">
        <v>0</v>
      </c>
      <c r="L66" s="44">
        <v>0</v>
      </c>
      <c r="M66" s="47">
        <f t="shared" si="29"/>
        <v>118</v>
      </c>
      <c r="N66" s="64">
        <v>0</v>
      </c>
      <c r="O66" s="64">
        <v>0</v>
      </c>
      <c r="P66" s="64">
        <v>0</v>
      </c>
      <c r="Q66" s="47">
        <f t="shared" si="30"/>
        <v>0</v>
      </c>
      <c r="R66" s="48">
        <f t="shared" si="31"/>
        <v>1379.7</v>
      </c>
      <c r="S66" s="49">
        <f t="shared" si="32"/>
        <v>1497.7</v>
      </c>
      <c r="T66" s="23"/>
      <c r="U66" s="21"/>
      <c r="V66" s="21"/>
      <c r="W66" s="21"/>
    </row>
    <row r="67" spans="1:23" ht="16.5" customHeight="1">
      <c r="A67" s="113">
        <v>11</v>
      </c>
      <c r="B67" s="114" t="s">
        <v>25</v>
      </c>
      <c r="C67" s="41" t="s">
        <v>26</v>
      </c>
      <c r="D67" s="41">
        <v>2</v>
      </c>
      <c r="E67" s="41">
        <v>1</v>
      </c>
      <c r="F67" s="41">
        <v>1953</v>
      </c>
      <c r="G67" s="41">
        <v>8</v>
      </c>
      <c r="H67" s="42">
        <v>521.6</v>
      </c>
      <c r="I67" s="43">
        <v>44</v>
      </c>
      <c r="J67" s="44">
        <v>0</v>
      </c>
      <c r="K67" s="44">
        <v>0</v>
      </c>
      <c r="L67" s="44">
        <v>0</v>
      </c>
      <c r="M67" s="47">
        <f t="shared" si="29"/>
        <v>44</v>
      </c>
      <c r="N67" s="64">
        <v>0</v>
      </c>
      <c r="O67" s="64">
        <v>0</v>
      </c>
      <c r="P67" s="64">
        <v>0</v>
      </c>
      <c r="Q67" s="47">
        <f t="shared" si="30"/>
        <v>0</v>
      </c>
      <c r="R67" s="48">
        <f t="shared" si="31"/>
        <v>521.6</v>
      </c>
      <c r="S67" s="49">
        <f t="shared" si="32"/>
        <v>565.6</v>
      </c>
      <c r="T67" s="23"/>
      <c r="U67" s="21"/>
      <c r="V67" s="21"/>
      <c r="W67" s="21"/>
    </row>
    <row r="68" spans="1:23" ht="15.75" customHeight="1">
      <c r="A68" s="113">
        <v>12</v>
      </c>
      <c r="B68" s="114" t="s">
        <v>25</v>
      </c>
      <c r="C68" s="41">
        <v>11</v>
      </c>
      <c r="D68" s="41">
        <v>2</v>
      </c>
      <c r="E68" s="41">
        <v>3</v>
      </c>
      <c r="F68" s="41">
        <v>1952</v>
      </c>
      <c r="G68" s="41">
        <v>18</v>
      </c>
      <c r="H68" s="42">
        <v>1408.29</v>
      </c>
      <c r="I68" s="43">
        <v>134.80000000000001</v>
      </c>
      <c r="J68" s="44">
        <v>0</v>
      </c>
      <c r="K68" s="44">
        <v>0</v>
      </c>
      <c r="L68" s="44">
        <v>0</v>
      </c>
      <c r="M68" s="47">
        <f t="shared" si="29"/>
        <v>134.80000000000001</v>
      </c>
      <c r="N68" s="64">
        <v>0</v>
      </c>
      <c r="O68" s="64">
        <v>0</v>
      </c>
      <c r="P68" s="64">
        <v>0</v>
      </c>
      <c r="Q68" s="47">
        <f t="shared" si="30"/>
        <v>0</v>
      </c>
      <c r="R68" s="48">
        <f t="shared" si="31"/>
        <v>1408.29</v>
      </c>
      <c r="S68" s="49">
        <f t="shared" si="32"/>
        <v>1543.09</v>
      </c>
      <c r="T68" s="23"/>
      <c r="U68" s="21"/>
      <c r="V68" s="21"/>
      <c r="W68" s="21"/>
    </row>
    <row r="69" spans="1:23" ht="16.5" customHeight="1">
      <c r="A69" s="113">
        <v>13</v>
      </c>
      <c r="B69" s="114" t="s">
        <v>25</v>
      </c>
      <c r="C69" s="41">
        <v>12</v>
      </c>
      <c r="D69" s="41">
        <v>2</v>
      </c>
      <c r="E69" s="41">
        <v>3</v>
      </c>
      <c r="F69" s="41">
        <v>1954</v>
      </c>
      <c r="G69" s="41">
        <v>18</v>
      </c>
      <c r="H69" s="42">
        <v>1362.5</v>
      </c>
      <c r="I69" s="43">
        <v>113.2</v>
      </c>
      <c r="J69" s="44">
        <v>0</v>
      </c>
      <c r="K69" s="44">
        <v>0</v>
      </c>
      <c r="L69" s="44">
        <v>0</v>
      </c>
      <c r="M69" s="47">
        <f t="shared" si="29"/>
        <v>113.2</v>
      </c>
      <c r="N69" s="64">
        <v>0</v>
      </c>
      <c r="O69" s="64">
        <v>0</v>
      </c>
      <c r="P69" s="64">
        <v>0</v>
      </c>
      <c r="Q69" s="47">
        <f t="shared" si="30"/>
        <v>0</v>
      </c>
      <c r="R69" s="48">
        <f t="shared" si="31"/>
        <v>1362.5</v>
      </c>
      <c r="S69" s="49">
        <f t="shared" si="32"/>
        <v>1475.7</v>
      </c>
      <c r="T69" s="23"/>
      <c r="U69" s="21"/>
      <c r="V69" s="21"/>
      <c r="W69" s="21"/>
    </row>
    <row r="70" spans="1:23" ht="15.75" customHeight="1">
      <c r="A70" s="113">
        <v>14</v>
      </c>
      <c r="B70" s="114" t="s">
        <v>25</v>
      </c>
      <c r="C70" s="41">
        <v>13</v>
      </c>
      <c r="D70" s="41">
        <v>2</v>
      </c>
      <c r="E70" s="41">
        <v>2</v>
      </c>
      <c r="F70" s="41">
        <v>1952</v>
      </c>
      <c r="G70" s="41">
        <v>12</v>
      </c>
      <c r="H70" s="42">
        <v>893.1</v>
      </c>
      <c r="I70" s="43">
        <v>89.2</v>
      </c>
      <c r="J70" s="44">
        <v>0</v>
      </c>
      <c r="K70" s="44">
        <v>0</v>
      </c>
      <c r="L70" s="44">
        <v>0</v>
      </c>
      <c r="M70" s="47">
        <f t="shared" si="29"/>
        <v>89.2</v>
      </c>
      <c r="N70" s="64">
        <v>0</v>
      </c>
      <c r="O70" s="64">
        <v>0</v>
      </c>
      <c r="P70" s="64">
        <v>0</v>
      </c>
      <c r="Q70" s="47">
        <f t="shared" si="30"/>
        <v>0</v>
      </c>
      <c r="R70" s="48">
        <f t="shared" si="31"/>
        <v>893.1</v>
      </c>
      <c r="S70" s="49">
        <f t="shared" si="32"/>
        <v>982.30000000000007</v>
      </c>
      <c r="T70" s="23"/>
      <c r="U70" s="21"/>
      <c r="V70" s="21"/>
      <c r="W70" s="21"/>
    </row>
    <row r="71" spans="1:23" ht="15.75" customHeight="1">
      <c r="A71" s="113">
        <v>15</v>
      </c>
      <c r="B71" s="114" t="s">
        <v>25</v>
      </c>
      <c r="C71" s="41">
        <v>14</v>
      </c>
      <c r="D71" s="41">
        <v>2</v>
      </c>
      <c r="E71" s="41">
        <v>1</v>
      </c>
      <c r="F71" s="41">
        <v>1954</v>
      </c>
      <c r="G71" s="41">
        <v>8</v>
      </c>
      <c r="H71" s="42">
        <v>517.79999999999995</v>
      </c>
      <c r="I71" s="43">
        <v>43.5</v>
      </c>
      <c r="J71" s="44">
        <v>0</v>
      </c>
      <c r="K71" s="44">
        <v>0</v>
      </c>
      <c r="L71" s="44">
        <v>0</v>
      </c>
      <c r="M71" s="47">
        <f t="shared" si="29"/>
        <v>43.5</v>
      </c>
      <c r="N71" s="64">
        <v>0</v>
      </c>
      <c r="O71" s="64">
        <v>0</v>
      </c>
      <c r="P71" s="64">
        <v>0</v>
      </c>
      <c r="Q71" s="47">
        <f t="shared" si="30"/>
        <v>0</v>
      </c>
      <c r="R71" s="48">
        <f t="shared" si="31"/>
        <v>517.79999999999995</v>
      </c>
      <c r="S71" s="49">
        <f t="shared" si="32"/>
        <v>561.29999999999995</v>
      </c>
      <c r="T71" s="23"/>
      <c r="U71" s="21"/>
      <c r="V71" s="21"/>
      <c r="W71" s="21"/>
    </row>
    <row r="72" spans="1:23" ht="16.5" customHeight="1">
      <c r="A72" s="113">
        <v>16</v>
      </c>
      <c r="B72" s="114" t="s">
        <v>25</v>
      </c>
      <c r="C72" s="41">
        <v>15</v>
      </c>
      <c r="D72" s="41">
        <v>2</v>
      </c>
      <c r="E72" s="41">
        <v>1</v>
      </c>
      <c r="F72" s="41">
        <v>1953</v>
      </c>
      <c r="G72" s="41">
        <v>8</v>
      </c>
      <c r="H72" s="42">
        <v>529.9</v>
      </c>
      <c r="I72" s="43">
        <v>42.5</v>
      </c>
      <c r="J72" s="44">
        <v>0</v>
      </c>
      <c r="K72" s="44">
        <v>0</v>
      </c>
      <c r="L72" s="44">
        <v>0</v>
      </c>
      <c r="M72" s="47">
        <f t="shared" si="29"/>
        <v>42.5</v>
      </c>
      <c r="N72" s="64">
        <v>0</v>
      </c>
      <c r="O72" s="64">
        <v>0</v>
      </c>
      <c r="P72" s="64">
        <v>0</v>
      </c>
      <c r="Q72" s="47">
        <f t="shared" si="30"/>
        <v>0</v>
      </c>
      <c r="R72" s="48">
        <f t="shared" si="31"/>
        <v>529.9</v>
      </c>
      <c r="S72" s="49">
        <f t="shared" si="32"/>
        <v>572.4</v>
      </c>
      <c r="T72" s="23"/>
      <c r="U72" s="21"/>
      <c r="V72" s="21"/>
      <c r="W72" s="21"/>
    </row>
    <row r="73" spans="1:23" ht="17.25" customHeight="1">
      <c r="A73" s="113">
        <v>17</v>
      </c>
      <c r="B73" s="114" t="s">
        <v>25</v>
      </c>
      <c r="C73" s="41">
        <v>17</v>
      </c>
      <c r="D73" s="41">
        <v>2</v>
      </c>
      <c r="E73" s="41">
        <v>2</v>
      </c>
      <c r="F73" s="41">
        <v>1951</v>
      </c>
      <c r="G73" s="41">
        <v>12</v>
      </c>
      <c r="H73" s="42">
        <v>884.4</v>
      </c>
      <c r="I73" s="43">
        <v>88.5</v>
      </c>
      <c r="J73" s="44">
        <v>0</v>
      </c>
      <c r="K73" s="44">
        <v>0</v>
      </c>
      <c r="L73" s="44">
        <v>0</v>
      </c>
      <c r="M73" s="47">
        <f t="shared" si="29"/>
        <v>88.5</v>
      </c>
      <c r="N73" s="64">
        <v>0</v>
      </c>
      <c r="O73" s="64">
        <v>0</v>
      </c>
      <c r="P73" s="64">
        <v>0</v>
      </c>
      <c r="Q73" s="47">
        <f t="shared" si="30"/>
        <v>0</v>
      </c>
      <c r="R73" s="48">
        <f t="shared" si="31"/>
        <v>884.4</v>
      </c>
      <c r="S73" s="49">
        <f t="shared" si="32"/>
        <v>972.9</v>
      </c>
      <c r="T73" s="23"/>
      <c r="U73" s="21"/>
      <c r="V73" s="21"/>
      <c r="W73" s="21"/>
    </row>
    <row r="74" spans="1:23" ht="16.5" customHeight="1">
      <c r="A74" s="113">
        <v>18</v>
      </c>
      <c r="B74" s="114" t="s">
        <v>25</v>
      </c>
      <c r="C74" s="41">
        <v>18</v>
      </c>
      <c r="D74" s="41">
        <v>2</v>
      </c>
      <c r="E74" s="41">
        <v>1</v>
      </c>
      <c r="F74" s="41">
        <v>1954</v>
      </c>
      <c r="G74" s="41">
        <v>8</v>
      </c>
      <c r="H74" s="42">
        <v>520.4</v>
      </c>
      <c r="I74" s="43">
        <v>42.2</v>
      </c>
      <c r="J74" s="44">
        <v>0</v>
      </c>
      <c r="K74" s="44">
        <v>0</v>
      </c>
      <c r="L74" s="44">
        <v>0</v>
      </c>
      <c r="M74" s="47">
        <f t="shared" si="29"/>
        <v>42.2</v>
      </c>
      <c r="N74" s="64">
        <v>0</v>
      </c>
      <c r="O74" s="64">
        <v>0</v>
      </c>
      <c r="P74" s="64">
        <v>0</v>
      </c>
      <c r="Q74" s="47">
        <f t="shared" si="30"/>
        <v>0</v>
      </c>
      <c r="R74" s="48">
        <f t="shared" si="31"/>
        <v>520.4</v>
      </c>
      <c r="S74" s="49">
        <f t="shared" si="32"/>
        <v>562.6</v>
      </c>
      <c r="T74" s="23"/>
      <c r="U74" s="21"/>
      <c r="V74" s="21"/>
      <c r="W74" s="21"/>
    </row>
    <row r="75" spans="1:23" ht="18" customHeight="1">
      <c r="A75" s="113">
        <v>19</v>
      </c>
      <c r="B75" s="114" t="s">
        <v>25</v>
      </c>
      <c r="C75" s="41">
        <v>19</v>
      </c>
      <c r="D75" s="41">
        <v>2</v>
      </c>
      <c r="E75" s="41">
        <v>3</v>
      </c>
      <c r="F75" s="41">
        <v>1952</v>
      </c>
      <c r="G75" s="41">
        <v>18</v>
      </c>
      <c r="H75" s="42">
        <v>1403.9</v>
      </c>
      <c r="I75" s="43">
        <v>132.80000000000001</v>
      </c>
      <c r="J75" s="44">
        <v>0</v>
      </c>
      <c r="K75" s="44">
        <v>0</v>
      </c>
      <c r="L75" s="44">
        <v>0</v>
      </c>
      <c r="M75" s="47">
        <f t="shared" si="29"/>
        <v>132.80000000000001</v>
      </c>
      <c r="N75" s="64">
        <v>0</v>
      </c>
      <c r="O75" s="64">
        <v>0</v>
      </c>
      <c r="P75" s="64">
        <v>0</v>
      </c>
      <c r="Q75" s="47">
        <f t="shared" si="30"/>
        <v>0</v>
      </c>
      <c r="R75" s="48">
        <f t="shared" si="31"/>
        <v>1403.9</v>
      </c>
      <c r="S75" s="49">
        <f t="shared" si="32"/>
        <v>1536.7</v>
      </c>
      <c r="T75" s="23"/>
      <c r="U75" s="21"/>
      <c r="V75" s="21"/>
      <c r="W75" s="21"/>
    </row>
    <row r="76" spans="1:23" ht="16.5" customHeight="1">
      <c r="A76" s="113">
        <v>20</v>
      </c>
      <c r="B76" s="114" t="s">
        <v>25</v>
      </c>
      <c r="C76" s="41">
        <v>2</v>
      </c>
      <c r="D76" s="41">
        <v>2</v>
      </c>
      <c r="E76" s="41">
        <v>3</v>
      </c>
      <c r="F76" s="41">
        <v>1953</v>
      </c>
      <c r="G76" s="41">
        <v>18</v>
      </c>
      <c r="H76" s="42">
        <v>1371.9</v>
      </c>
      <c r="I76" s="43">
        <v>120</v>
      </c>
      <c r="J76" s="44">
        <v>0</v>
      </c>
      <c r="K76" s="44">
        <v>0</v>
      </c>
      <c r="L76" s="44">
        <v>0</v>
      </c>
      <c r="M76" s="47">
        <f t="shared" si="29"/>
        <v>120</v>
      </c>
      <c r="N76" s="64">
        <v>0</v>
      </c>
      <c r="O76" s="64">
        <v>0</v>
      </c>
      <c r="P76" s="64">
        <v>0</v>
      </c>
      <c r="Q76" s="47">
        <f t="shared" si="30"/>
        <v>0</v>
      </c>
      <c r="R76" s="48">
        <f t="shared" si="31"/>
        <v>1371.9</v>
      </c>
      <c r="S76" s="49">
        <f t="shared" si="32"/>
        <v>1491.9</v>
      </c>
      <c r="T76" s="23"/>
      <c r="U76" s="21"/>
      <c r="V76" s="21"/>
      <c r="W76" s="21"/>
    </row>
    <row r="77" spans="1:23" ht="15" customHeight="1">
      <c r="A77" s="113">
        <v>21</v>
      </c>
      <c r="B77" s="114" t="s">
        <v>25</v>
      </c>
      <c r="C77" s="41">
        <v>20</v>
      </c>
      <c r="D77" s="41">
        <v>2</v>
      </c>
      <c r="E77" s="41">
        <v>2</v>
      </c>
      <c r="F77" s="41">
        <v>1954</v>
      </c>
      <c r="G77" s="41">
        <v>12</v>
      </c>
      <c r="H77" s="42">
        <v>853.1</v>
      </c>
      <c r="I77" s="43">
        <v>73.900000000000006</v>
      </c>
      <c r="J77" s="44">
        <v>0</v>
      </c>
      <c r="K77" s="44">
        <v>0</v>
      </c>
      <c r="L77" s="44">
        <v>0</v>
      </c>
      <c r="M77" s="47">
        <f t="shared" si="29"/>
        <v>73.900000000000006</v>
      </c>
      <c r="N77" s="64">
        <v>0</v>
      </c>
      <c r="O77" s="64">
        <v>0</v>
      </c>
      <c r="P77" s="64">
        <v>0</v>
      </c>
      <c r="Q77" s="47">
        <f t="shared" si="30"/>
        <v>0</v>
      </c>
      <c r="R77" s="48">
        <f t="shared" si="31"/>
        <v>853.1</v>
      </c>
      <c r="S77" s="49">
        <f t="shared" si="32"/>
        <v>927</v>
      </c>
      <c r="T77" s="23"/>
      <c r="U77" s="21"/>
      <c r="V77" s="21"/>
      <c r="W77" s="21"/>
    </row>
    <row r="78" spans="1:23" ht="15" customHeight="1">
      <c r="A78" s="113">
        <v>22</v>
      </c>
      <c r="B78" s="114" t="s">
        <v>25</v>
      </c>
      <c r="C78" s="41">
        <v>21</v>
      </c>
      <c r="D78" s="41">
        <v>2</v>
      </c>
      <c r="E78" s="41">
        <v>3</v>
      </c>
      <c r="F78" s="41">
        <v>1953</v>
      </c>
      <c r="G78" s="41">
        <v>18</v>
      </c>
      <c r="H78" s="42">
        <v>1403.9</v>
      </c>
      <c r="I78" s="43">
        <v>134.6</v>
      </c>
      <c r="J78" s="44">
        <v>0</v>
      </c>
      <c r="K78" s="44">
        <v>0</v>
      </c>
      <c r="L78" s="44">
        <v>0</v>
      </c>
      <c r="M78" s="47">
        <f t="shared" si="29"/>
        <v>134.6</v>
      </c>
      <c r="N78" s="64">
        <v>0</v>
      </c>
      <c r="O78" s="64">
        <v>0</v>
      </c>
      <c r="P78" s="64">
        <v>0</v>
      </c>
      <c r="Q78" s="47">
        <f t="shared" si="30"/>
        <v>0</v>
      </c>
      <c r="R78" s="48">
        <f t="shared" si="31"/>
        <v>1403.9</v>
      </c>
      <c r="S78" s="49">
        <f t="shared" si="32"/>
        <v>1538.5</v>
      </c>
      <c r="T78" s="23"/>
      <c r="U78" s="21"/>
      <c r="V78" s="21"/>
      <c r="W78" s="21"/>
    </row>
    <row r="79" spans="1:23" ht="15.75" customHeight="1">
      <c r="A79" s="113">
        <v>23</v>
      </c>
      <c r="B79" s="114" t="s">
        <v>25</v>
      </c>
      <c r="C79" s="41">
        <v>22</v>
      </c>
      <c r="D79" s="41">
        <v>2</v>
      </c>
      <c r="E79" s="41">
        <v>2</v>
      </c>
      <c r="F79" s="41">
        <v>1953</v>
      </c>
      <c r="G79" s="41">
        <v>12</v>
      </c>
      <c r="H79" s="42">
        <v>854</v>
      </c>
      <c r="I79" s="43">
        <v>73.2</v>
      </c>
      <c r="J79" s="44">
        <v>0</v>
      </c>
      <c r="K79" s="44">
        <v>0</v>
      </c>
      <c r="L79" s="44">
        <v>0</v>
      </c>
      <c r="M79" s="47">
        <f t="shared" si="29"/>
        <v>73.2</v>
      </c>
      <c r="N79" s="64">
        <v>0</v>
      </c>
      <c r="O79" s="64">
        <v>0</v>
      </c>
      <c r="P79" s="64">
        <v>0</v>
      </c>
      <c r="Q79" s="47">
        <f t="shared" si="30"/>
        <v>0</v>
      </c>
      <c r="R79" s="48">
        <f t="shared" si="31"/>
        <v>854</v>
      </c>
      <c r="S79" s="49">
        <f t="shared" si="32"/>
        <v>927.2</v>
      </c>
      <c r="T79" s="23"/>
      <c r="U79" s="21"/>
      <c r="V79" s="21"/>
      <c r="W79" s="21"/>
    </row>
    <row r="80" spans="1:23" ht="15.75" customHeight="1">
      <c r="A80" s="113">
        <v>24</v>
      </c>
      <c r="B80" s="114" t="s">
        <v>25</v>
      </c>
      <c r="C80" s="41">
        <v>23</v>
      </c>
      <c r="D80" s="41">
        <v>2</v>
      </c>
      <c r="E80" s="41">
        <v>3</v>
      </c>
      <c r="F80" s="41">
        <v>1953</v>
      </c>
      <c r="G80" s="41">
        <v>18</v>
      </c>
      <c r="H80" s="42">
        <v>1399.9</v>
      </c>
      <c r="I80" s="43">
        <v>135.80000000000001</v>
      </c>
      <c r="J80" s="44">
        <v>0</v>
      </c>
      <c r="K80" s="44">
        <v>0</v>
      </c>
      <c r="L80" s="44">
        <v>0</v>
      </c>
      <c r="M80" s="47">
        <f t="shared" si="29"/>
        <v>135.80000000000001</v>
      </c>
      <c r="N80" s="64">
        <v>0</v>
      </c>
      <c r="O80" s="64">
        <v>0</v>
      </c>
      <c r="P80" s="64">
        <v>0</v>
      </c>
      <c r="Q80" s="47">
        <f t="shared" si="30"/>
        <v>0</v>
      </c>
      <c r="R80" s="48">
        <f t="shared" si="31"/>
        <v>1399.9</v>
      </c>
      <c r="S80" s="49">
        <f t="shared" si="32"/>
        <v>1535.7</v>
      </c>
      <c r="T80" s="23"/>
      <c r="U80" s="21"/>
      <c r="V80" s="21"/>
      <c r="W80" s="21"/>
    </row>
    <row r="81" spans="1:23" ht="15" customHeight="1">
      <c r="A81" s="113">
        <v>25</v>
      </c>
      <c r="B81" s="114" t="s">
        <v>25</v>
      </c>
      <c r="C81" s="41">
        <v>24</v>
      </c>
      <c r="D81" s="41">
        <v>2</v>
      </c>
      <c r="E81" s="41">
        <v>3</v>
      </c>
      <c r="F81" s="41">
        <v>1954</v>
      </c>
      <c r="G81" s="41">
        <v>18</v>
      </c>
      <c r="H81" s="42">
        <v>1361.1</v>
      </c>
      <c r="I81" s="43">
        <v>113.2</v>
      </c>
      <c r="J81" s="44">
        <v>0</v>
      </c>
      <c r="K81" s="44">
        <v>0</v>
      </c>
      <c r="L81" s="44">
        <v>0</v>
      </c>
      <c r="M81" s="47">
        <f t="shared" si="29"/>
        <v>113.2</v>
      </c>
      <c r="N81" s="64">
        <v>0</v>
      </c>
      <c r="O81" s="64">
        <v>0</v>
      </c>
      <c r="P81" s="64">
        <v>0</v>
      </c>
      <c r="Q81" s="47">
        <f t="shared" si="30"/>
        <v>0</v>
      </c>
      <c r="R81" s="48">
        <f t="shared" si="31"/>
        <v>1361.1</v>
      </c>
      <c r="S81" s="49">
        <f t="shared" si="32"/>
        <v>1474.3</v>
      </c>
      <c r="T81" s="23"/>
      <c r="U81" s="21"/>
      <c r="V81" s="21"/>
      <c r="W81" s="21"/>
    </row>
    <row r="82" spans="1:23" ht="16.5" customHeight="1">
      <c r="A82" s="113">
        <v>26</v>
      </c>
      <c r="B82" s="114" t="s">
        <v>25</v>
      </c>
      <c r="C82" s="41">
        <v>27</v>
      </c>
      <c r="D82" s="41">
        <v>2</v>
      </c>
      <c r="E82" s="41">
        <v>3</v>
      </c>
      <c r="F82" s="41">
        <v>1953</v>
      </c>
      <c r="G82" s="41">
        <v>18</v>
      </c>
      <c r="H82" s="42">
        <v>1453.1</v>
      </c>
      <c r="I82" s="43">
        <v>141</v>
      </c>
      <c r="J82" s="44">
        <v>0</v>
      </c>
      <c r="K82" s="44">
        <v>0</v>
      </c>
      <c r="L82" s="44">
        <v>0</v>
      </c>
      <c r="M82" s="47">
        <f t="shared" si="29"/>
        <v>141</v>
      </c>
      <c r="N82" s="64">
        <v>0</v>
      </c>
      <c r="O82" s="64">
        <v>0</v>
      </c>
      <c r="P82" s="64">
        <v>0</v>
      </c>
      <c r="Q82" s="47">
        <f t="shared" si="30"/>
        <v>0</v>
      </c>
      <c r="R82" s="48">
        <f t="shared" si="31"/>
        <v>1453.1</v>
      </c>
      <c r="S82" s="49">
        <f t="shared" si="32"/>
        <v>1594.1</v>
      </c>
      <c r="T82" s="23"/>
      <c r="U82" s="21"/>
      <c r="V82" s="21"/>
      <c r="W82" s="21"/>
    </row>
    <row r="83" spans="1:23" ht="16.5" customHeight="1">
      <c r="A83" s="113">
        <v>27</v>
      </c>
      <c r="B83" s="114" t="s">
        <v>25</v>
      </c>
      <c r="C83" s="41">
        <v>28</v>
      </c>
      <c r="D83" s="41">
        <v>2</v>
      </c>
      <c r="E83" s="41">
        <v>3</v>
      </c>
      <c r="F83" s="41">
        <v>1954</v>
      </c>
      <c r="G83" s="41">
        <v>18</v>
      </c>
      <c r="H83" s="42">
        <v>1335.9</v>
      </c>
      <c r="I83" s="43">
        <v>116.4</v>
      </c>
      <c r="J83" s="44">
        <v>0</v>
      </c>
      <c r="K83" s="44">
        <v>0</v>
      </c>
      <c r="L83" s="44">
        <v>0</v>
      </c>
      <c r="M83" s="47">
        <f t="shared" si="29"/>
        <v>116.4</v>
      </c>
      <c r="N83" s="64">
        <v>0</v>
      </c>
      <c r="O83" s="64">
        <v>0</v>
      </c>
      <c r="P83" s="64">
        <v>0</v>
      </c>
      <c r="Q83" s="47">
        <f t="shared" si="30"/>
        <v>0</v>
      </c>
      <c r="R83" s="48">
        <f t="shared" si="31"/>
        <v>1335.9</v>
      </c>
      <c r="S83" s="49">
        <f t="shared" si="32"/>
        <v>1452.3000000000002</v>
      </c>
      <c r="T83" s="23"/>
      <c r="U83" s="21"/>
      <c r="V83" s="21"/>
      <c r="W83" s="21"/>
    </row>
    <row r="84" spans="1:23" ht="17.25" customHeight="1">
      <c r="A84" s="113">
        <v>28</v>
      </c>
      <c r="B84" s="114" t="s">
        <v>25</v>
      </c>
      <c r="C84" s="41">
        <v>3</v>
      </c>
      <c r="D84" s="41">
        <v>2</v>
      </c>
      <c r="E84" s="41">
        <v>2</v>
      </c>
      <c r="F84" s="41">
        <v>1952</v>
      </c>
      <c r="G84" s="41">
        <v>12</v>
      </c>
      <c r="H84" s="42">
        <v>889.77</v>
      </c>
      <c r="I84" s="43">
        <v>87.6</v>
      </c>
      <c r="J84" s="44">
        <v>0</v>
      </c>
      <c r="K84" s="44">
        <v>0</v>
      </c>
      <c r="L84" s="44">
        <v>0</v>
      </c>
      <c r="M84" s="47">
        <f t="shared" si="29"/>
        <v>87.6</v>
      </c>
      <c r="N84" s="64">
        <v>0</v>
      </c>
      <c r="O84" s="64">
        <v>0</v>
      </c>
      <c r="P84" s="64">
        <v>0</v>
      </c>
      <c r="Q84" s="47">
        <f t="shared" si="30"/>
        <v>0</v>
      </c>
      <c r="R84" s="48">
        <f t="shared" si="31"/>
        <v>889.77</v>
      </c>
      <c r="S84" s="49">
        <f t="shared" si="32"/>
        <v>977.37</v>
      </c>
      <c r="T84" s="23"/>
      <c r="U84" s="21"/>
      <c r="V84" s="21"/>
      <c r="W84" s="21"/>
    </row>
    <row r="85" spans="1:23" ht="15.75" customHeight="1">
      <c r="A85" s="113">
        <v>29</v>
      </c>
      <c r="B85" s="114" t="s">
        <v>25</v>
      </c>
      <c r="C85" s="41">
        <v>30</v>
      </c>
      <c r="D85" s="41">
        <v>2</v>
      </c>
      <c r="E85" s="41">
        <v>2</v>
      </c>
      <c r="F85" s="41">
        <v>1954</v>
      </c>
      <c r="G85" s="41">
        <v>11</v>
      </c>
      <c r="H85" s="42">
        <v>783.7</v>
      </c>
      <c r="I85" s="43">
        <v>71.8</v>
      </c>
      <c r="J85" s="44">
        <v>0</v>
      </c>
      <c r="K85" s="44">
        <v>0</v>
      </c>
      <c r="L85" s="44">
        <v>0</v>
      </c>
      <c r="M85" s="47">
        <f t="shared" si="29"/>
        <v>71.8</v>
      </c>
      <c r="N85" s="41">
        <v>1</v>
      </c>
      <c r="O85" s="43">
        <v>58.2</v>
      </c>
      <c r="P85" s="64">
        <v>0</v>
      </c>
      <c r="Q85" s="47">
        <f t="shared" si="30"/>
        <v>58.2</v>
      </c>
      <c r="R85" s="48">
        <f t="shared" si="31"/>
        <v>841.90000000000009</v>
      </c>
      <c r="S85" s="49">
        <f t="shared" si="32"/>
        <v>913.7</v>
      </c>
      <c r="T85" s="23"/>
      <c r="U85" s="21"/>
      <c r="V85" s="21"/>
      <c r="W85" s="21"/>
    </row>
    <row r="86" spans="1:23" ht="16.5" customHeight="1">
      <c r="A86" s="113">
        <v>30</v>
      </c>
      <c r="B86" s="114" t="s">
        <v>25</v>
      </c>
      <c r="C86" s="41">
        <v>32</v>
      </c>
      <c r="D86" s="41">
        <v>2</v>
      </c>
      <c r="E86" s="41">
        <v>5</v>
      </c>
      <c r="F86" s="41">
        <v>1956</v>
      </c>
      <c r="G86" s="41">
        <v>27</v>
      </c>
      <c r="H86" s="42">
        <v>1375.9</v>
      </c>
      <c r="I86" s="43">
        <v>179.5</v>
      </c>
      <c r="J86" s="44">
        <v>0</v>
      </c>
      <c r="K86" s="43">
        <v>909.5</v>
      </c>
      <c r="L86" s="44">
        <v>0</v>
      </c>
      <c r="M86" s="47">
        <f t="shared" si="29"/>
        <v>1089</v>
      </c>
      <c r="N86" s="64">
        <v>4</v>
      </c>
      <c r="O86" s="64">
        <v>233.6</v>
      </c>
      <c r="P86" s="64">
        <v>0</v>
      </c>
      <c r="Q86" s="47">
        <f t="shared" si="30"/>
        <v>233.6</v>
      </c>
      <c r="R86" s="48">
        <f t="shared" si="31"/>
        <v>1609.5</v>
      </c>
      <c r="S86" s="49">
        <f t="shared" si="32"/>
        <v>2698.5</v>
      </c>
      <c r="T86" s="23"/>
      <c r="U86" s="21"/>
      <c r="V86" s="21"/>
      <c r="W86" s="21"/>
    </row>
    <row r="87" spans="1:23" ht="16.5" customHeight="1">
      <c r="A87" s="113">
        <v>31</v>
      </c>
      <c r="B87" s="114" t="s">
        <v>25</v>
      </c>
      <c r="C87" s="41">
        <v>4</v>
      </c>
      <c r="D87" s="41">
        <v>2</v>
      </c>
      <c r="E87" s="41">
        <v>1</v>
      </c>
      <c r="F87" s="41">
        <v>1953</v>
      </c>
      <c r="G87" s="41">
        <v>8</v>
      </c>
      <c r="H87" s="42">
        <v>515.20000000000005</v>
      </c>
      <c r="I87" s="43">
        <v>46</v>
      </c>
      <c r="J87" s="44">
        <v>0</v>
      </c>
      <c r="K87" s="44">
        <v>0</v>
      </c>
      <c r="L87" s="44">
        <v>0</v>
      </c>
      <c r="M87" s="47">
        <f t="shared" si="29"/>
        <v>46</v>
      </c>
      <c r="N87" s="64">
        <v>0</v>
      </c>
      <c r="O87" s="64">
        <v>0</v>
      </c>
      <c r="P87" s="64">
        <v>0</v>
      </c>
      <c r="Q87" s="47">
        <f t="shared" si="30"/>
        <v>0</v>
      </c>
      <c r="R87" s="48">
        <f t="shared" si="31"/>
        <v>515.20000000000005</v>
      </c>
      <c r="S87" s="49">
        <f t="shared" si="32"/>
        <v>561.20000000000005</v>
      </c>
      <c r="T87" s="23"/>
      <c r="U87" s="21"/>
      <c r="V87" s="21"/>
      <c r="W87" s="21"/>
    </row>
    <row r="88" spans="1:23" ht="15" customHeight="1">
      <c r="A88" s="113">
        <v>32</v>
      </c>
      <c r="B88" s="114" t="s">
        <v>25</v>
      </c>
      <c r="C88" s="41" t="s">
        <v>27</v>
      </c>
      <c r="D88" s="41">
        <v>2</v>
      </c>
      <c r="E88" s="41">
        <v>1</v>
      </c>
      <c r="F88" s="41">
        <v>1955</v>
      </c>
      <c r="G88" s="41">
        <v>8</v>
      </c>
      <c r="H88" s="42">
        <v>499.4</v>
      </c>
      <c r="I88" s="43">
        <v>45</v>
      </c>
      <c r="J88" s="44">
        <v>0</v>
      </c>
      <c r="K88" s="44">
        <v>0</v>
      </c>
      <c r="L88" s="44">
        <v>0</v>
      </c>
      <c r="M88" s="47">
        <f t="shared" si="29"/>
        <v>45</v>
      </c>
      <c r="N88" s="64">
        <v>0</v>
      </c>
      <c r="O88" s="64">
        <v>0</v>
      </c>
      <c r="P88" s="64">
        <v>0</v>
      </c>
      <c r="Q88" s="47">
        <f t="shared" si="30"/>
        <v>0</v>
      </c>
      <c r="R88" s="48">
        <f t="shared" si="31"/>
        <v>499.4</v>
      </c>
      <c r="S88" s="49">
        <f t="shared" si="32"/>
        <v>544.4</v>
      </c>
      <c r="T88" s="23"/>
      <c r="U88" s="21"/>
      <c r="V88" s="21"/>
      <c r="W88" s="21"/>
    </row>
    <row r="89" spans="1:23" ht="15.75" customHeight="1">
      <c r="A89" s="113">
        <v>33</v>
      </c>
      <c r="B89" s="114" t="s">
        <v>25</v>
      </c>
      <c r="C89" s="41">
        <v>7</v>
      </c>
      <c r="D89" s="41">
        <v>2</v>
      </c>
      <c r="E89" s="41">
        <v>2</v>
      </c>
      <c r="F89" s="41">
        <v>1952</v>
      </c>
      <c r="G89" s="41">
        <v>12</v>
      </c>
      <c r="H89" s="42">
        <v>882.5</v>
      </c>
      <c r="I89" s="43">
        <v>88.1</v>
      </c>
      <c r="J89" s="44">
        <v>0</v>
      </c>
      <c r="K89" s="44">
        <v>0</v>
      </c>
      <c r="L89" s="44">
        <v>0</v>
      </c>
      <c r="M89" s="47">
        <f t="shared" si="29"/>
        <v>88.1</v>
      </c>
      <c r="N89" s="64">
        <v>0</v>
      </c>
      <c r="O89" s="64">
        <v>0</v>
      </c>
      <c r="P89" s="64">
        <v>0</v>
      </c>
      <c r="Q89" s="47">
        <f t="shared" si="30"/>
        <v>0</v>
      </c>
      <c r="R89" s="48">
        <f t="shared" si="31"/>
        <v>882.5</v>
      </c>
      <c r="S89" s="49">
        <f t="shared" si="32"/>
        <v>970.6</v>
      </c>
      <c r="T89" s="23"/>
      <c r="U89" s="21"/>
      <c r="V89" s="21"/>
      <c r="W89" s="21"/>
    </row>
    <row r="90" spans="1:23" ht="15" customHeight="1">
      <c r="A90" s="113">
        <v>34</v>
      </c>
      <c r="B90" s="114" t="s">
        <v>25</v>
      </c>
      <c r="C90" s="41">
        <v>8</v>
      </c>
      <c r="D90" s="41">
        <v>2</v>
      </c>
      <c r="E90" s="41">
        <v>1</v>
      </c>
      <c r="F90" s="41">
        <v>1953</v>
      </c>
      <c r="G90" s="41">
        <v>6</v>
      </c>
      <c r="H90" s="42">
        <v>380.1</v>
      </c>
      <c r="I90" s="43">
        <v>47</v>
      </c>
      <c r="J90" s="44">
        <v>0</v>
      </c>
      <c r="K90" s="44">
        <v>0</v>
      </c>
      <c r="L90" s="44">
        <v>0</v>
      </c>
      <c r="M90" s="47">
        <f t="shared" si="29"/>
        <v>47</v>
      </c>
      <c r="N90" s="41">
        <v>1</v>
      </c>
      <c r="O90" s="43">
        <v>134.6</v>
      </c>
      <c r="P90" s="64">
        <v>0</v>
      </c>
      <c r="Q90" s="47">
        <f t="shared" si="30"/>
        <v>134.6</v>
      </c>
      <c r="R90" s="48">
        <f t="shared" si="31"/>
        <v>514.70000000000005</v>
      </c>
      <c r="S90" s="49">
        <f t="shared" si="32"/>
        <v>561.70000000000005</v>
      </c>
      <c r="T90" s="23"/>
      <c r="U90" s="21"/>
      <c r="V90" s="21"/>
      <c r="W90" s="21"/>
    </row>
    <row r="91" spans="1:23" ht="17.25" customHeight="1" thickBot="1">
      <c r="A91" s="115">
        <v>35</v>
      </c>
      <c r="B91" s="116" t="s">
        <v>25</v>
      </c>
      <c r="C91" s="53">
        <v>9</v>
      </c>
      <c r="D91" s="53">
        <v>2</v>
      </c>
      <c r="E91" s="53">
        <v>3</v>
      </c>
      <c r="F91" s="53">
        <v>1952</v>
      </c>
      <c r="G91" s="53">
        <v>18</v>
      </c>
      <c r="H91" s="54">
        <v>1413.4</v>
      </c>
      <c r="I91" s="55">
        <v>120.5</v>
      </c>
      <c r="J91" s="56">
        <v>0</v>
      </c>
      <c r="K91" s="56">
        <v>0</v>
      </c>
      <c r="L91" s="56">
        <v>0</v>
      </c>
      <c r="M91" s="59">
        <f t="shared" si="29"/>
        <v>120.5</v>
      </c>
      <c r="N91" s="71">
        <v>0</v>
      </c>
      <c r="O91" s="71">
        <v>0</v>
      </c>
      <c r="P91" s="71">
        <v>0</v>
      </c>
      <c r="Q91" s="59">
        <f t="shared" si="30"/>
        <v>0</v>
      </c>
      <c r="R91" s="60">
        <f t="shared" si="31"/>
        <v>1413.4</v>
      </c>
      <c r="S91" s="61">
        <f t="shared" si="32"/>
        <v>1533.9</v>
      </c>
      <c r="T91" s="23"/>
      <c r="U91" s="21"/>
      <c r="V91" s="21"/>
      <c r="W91" s="21"/>
    </row>
    <row r="92" spans="1:23" ht="15" customHeight="1">
      <c r="A92" s="118">
        <v>36</v>
      </c>
      <c r="B92" s="112" t="s">
        <v>7</v>
      </c>
      <c r="C92" s="30">
        <v>12</v>
      </c>
      <c r="D92" s="30">
        <v>2</v>
      </c>
      <c r="E92" s="30">
        <v>2</v>
      </c>
      <c r="F92" s="30">
        <v>1956</v>
      </c>
      <c r="G92" s="30">
        <v>12</v>
      </c>
      <c r="H92" s="36">
        <v>855.4</v>
      </c>
      <c r="I92" s="32">
        <v>72.599999999999994</v>
      </c>
      <c r="J92" s="33">
        <v>0</v>
      </c>
      <c r="K92" s="33">
        <v>0</v>
      </c>
      <c r="L92" s="33">
        <v>0</v>
      </c>
      <c r="M92" s="35">
        <f t="shared" si="29"/>
        <v>72.599999999999994</v>
      </c>
      <c r="N92" s="30">
        <v>0</v>
      </c>
      <c r="O92" s="30">
        <v>0</v>
      </c>
      <c r="P92" s="30">
        <v>0</v>
      </c>
      <c r="Q92" s="35">
        <f t="shared" si="30"/>
        <v>0</v>
      </c>
      <c r="R92" s="36">
        <f t="shared" si="31"/>
        <v>855.4</v>
      </c>
      <c r="S92" s="37">
        <f t="shared" si="32"/>
        <v>928</v>
      </c>
      <c r="T92" s="23"/>
      <c r="U92" s="21"/>
      <c r="V92" s="21"/>
      <c r="W92" s="21"/>
    </row>
    <row r="93" spans="1:23" ht="15.75" customHeight="1">
      <c r="A93" s="41">
        <v>37</v>
      </c>
      <c r="B93" s="114" t="s">
        <v>7</v>
      </c>
      <c r="C93" s="41">
        <v>13</v>
      </c>
      <c r="D93" s="41">
        <v>2</v>
      </c>
      <c r="E93" s="41">
        <v>1</v>
      </c>
      <c r="F93" s="41">
        <v>1954</v>
      </c>
      <c r="G93" s="41">
        <v>8</v>
      </c>
      <c r="H93" s="42">
        <v>515.79999999999995</v>
      </c>
      <c r="I93" s="43">
        <v>43.5</v>
      </c>
      <c r="J93" s="44">
        <v>0</v>
      </c>
      <c r="K93" s="44">
        <v>0</v>
      </c>
      <c r="L93" s="44">
        <v>0</v>
      </c>
      <c r="M93" s="47">
        <f t="shared" si="29"/>
        <v>43.5</v>
      </c>
      <c r="N93" s="64">
        <v>0</v>
      </c>
      <c r="O93" s="64">
        <v>0</v>
      </c>
      <c r="P93" s="64">
        <v>0</v>
      </c>
      <c r="Q93" s="47">
        <f t="shared" si="30"/>
        <v>0</v>
      </c>
      <c r="R93" s="48">
        <f t="shared" si="31"/>
        <v>515.79999999999995</v>
      </c>
      <c r="S93" s="49">
        <f t="shared" si="32"/>
        <v>559.29999999999995</v>
      </c>
      <c r="T93" s="23"/>
      <c r="U93" s="21"/>
      <c r="V93" s="21"/>
      <c r="W93" s="21"/>
    </row>
    <row r="94" spans="1:23" ht="15" customHeight="1">
      <c r="A94" s="113">
        <v>38</v>
      </c>
      <c r="B94" s="114" t="s">
        <v>7</v>
      </c>
      <c r="C94" s="41">
        <v>19</v>
      </c>
      <c r="D94" s="41">
        <v>2</v>
      </c>
      <c r="E94" s="41">
        <v>1</v>
      </c>
      <c r="F94" s="41">
        <v>1952</v>
      </c>
      <c r="G94" s="41">
        <v>8</v>
      </c>
      <c r="H94" s="42">
        <v>526.1</v>
      </c>
      <c r="I94" s="43">
        <v>44.4</v>
      </c>
      <c r="J94" s="44">
        <v>0</v>
      </c>
      <c r="K94" s="44">
        <v>0</v>
      </c>
      <c r="L94" s="44">
        <v>0</v>
      </c>
      <c r="M94" s="47">
        <f t="shared" si="29"/>
        <v>44.4</v>
      </c>
      <c r="N94" s="64">
        <v>0</v>
      </c>
      <c r="O94" s="64">
        <v>0</v>
      </c>
      <c r="P94" s="64">
        <v>0</v>
      </c>
      <c r="Q94" s="47">
        <f t="shared" si="30"/>
        <v>0</v>
      </c>
      <c r="R94" s="48">
        <f t="shared" si="31"/>
        <v>526.1</v>
      </c>
      <c r="S94" s="49">
        <f t="shared" si="32"/>
        <v>570.5</v>
      </c>
      <c r="T94" s="23"/>
      <c r="U94" s="21"/>
      <c r="V94" s="21"/>
      <c r="W94" s="21"/>
    </row>
    <row r="95" spans="1:23" ht="15.75" customHeight="1">
      <c r="A95" s="113">
        <v>39</v>
      </c>
      <c r="B95" s="114" t="s">
        <v>7</v>
      </c>
      <c r="C95" s="41">
        <v>21</v>
      </c>
      <c r="D95" s="41">
        <v>2</v>
      </c>
      <c r="E95" s="41">
        <v>1</v>
      </c>
      <c r="F95" s="41">
        <v>1952</v>
      </c>
      <c r="G95" s="41">
        <v>8</v>
      </c>
      <c r="H95" s="42">
        <v>527</v>
      </c>
      <c r="I95" s="43">
        <v>45.3</v>
      </c>
      <c r="J95" s="44">
        <v>0</v>
      </c>
      <c r="K95" s="44">
        <v>0</v>
      </c>
      <c r="L95" s="44">
        <v>0</v>
      </c>
      <c r="M95" s="47">
        <f t="shared" si="29"/>
        <v>45.3</v>
      </c>
      <c r="N95" s="64">
        <v>0</v>
      </c>
      <c r="O95" s="64">
        <v>0</v>
      </c>
      <c r="P95" s="64">
        <v>0</v>
      </c>
      <c r="Q95" s="47">
        <f t="shared" si="30"/>
        <v>0</v>
      </c>
      <c r="R95" s="48">
        <f t="shared" si="31"/>
        <v>527</v>
      </c>
      <c r="S95" s="49">
        <f t="shared" si="32"/>
        <v>572.29999999999995</v>
      </c>
      <c r="T95" s="23"/>
      <c r="U95" s="21"/>
      <c r="V95" s="21"/>
      <c r="W95" s="21"/>
    </row>
    <row r="96" spans="1:23" ht="15.75" customHeight="1">
      <c r="A96" s="113">
        <v>40</v>
      </c>
      <c r="B96" s="150" t="s">
        <v>7</v>
      </c>
      <c r="C96" s="41">
        <v>23</v>
      </c>
      <c r="D96" s="41">
        <v>2</v>
      </c>
      <c r="E96" s="41">
        <v>2</v>
      </c>
      <c r="F96" s="41">
        <v>1951</v>
      </c>
      <c r="G96" s="41">
        <v>12</v>
      </c>
      <c r="H96" s="42">
        <v>904.8</v>
      </c>
      <c r="I96" s="43">
        <v>76.400000000000006</v>
      </c>
      <c r="J96" s="44">
        <v>0</v>
      </c>
      <c r="K96" s="44">
        <v>0</v>
      </c>
      <c r="L96" s="44">
        <v>0</v>
      </c>
      <c r="M96" s="69">
        <f t="shared" si="29"/>
        <v>76.400000000000006</v>
      </c>
      <c r="N96" s="41">
        <v>0</v>
      </c>
      <c r="O96" s="41">
        <v>0</v>
      </c>
      <c r="P96" s="41">
        <v>0</v>
      </c>
      <c r="Q96" s="69">
        <f t="shared" si="30"/>
        <v>0</v>
      </c>
      <c r="R96" s="42">
        <f t="shared" si="31"/>
        <v>904.8</v>
      </c>
      <c r="S96" s="104">
        <f t="shared" si="32"/>
        <v>981.19999999999993</v>
      </c>
      <c r="T96" s="23"/>
      <c r="U96" s="21"/>
      <c r="V96" s="21"/>
      <c r="W96" s="21"/>
    </row>
    <row r="97" spans="1:23" ht="15.75" customHeight="1" thickBot="1">
      <c r="A97" s="115">
        <v>41</v>
      </c>
      <c r="B97" s="123" t="s">
        <v>7</v>
      </c>
      <c r="C97" s="71">
        <v>9</v>
      </c>
      <c r="D97" s="71">
        <v>2</v>
      </c>
      <c r="E97" s="71">
        <v>2</v>
      </c>
      <c r="F97" s="71">
        <v>1955</v>
      </c>
      <c r="G97" s="71">
        <v>12</v>
      </c>
      <c r="H97" s="60">
        <v>842.08</v>
      </c>
      <c r="I97" s="124">
        <v>69.2</v>
      </c>
      <c r="J97" s="58">
        <v>0</v>
      </c>
      <c r="K97" s="58">
        <v>0</v>
      </c>
      <c r="L97" s="58">
        <v>0</v>
      </c>
      <c r="M97" s="59">
        <f t="shared" si="29"/>
        <v>69.2</v>
      </c>
      <c r="N97" s="71">
        <v>0</v>
      </c>
      <c r="O97" s="71">
        <v>0</v>
      </c>
      <c r="P97" s="71">
        <v>0</v>
      </c>
      <c r="Q97" s="59">
        <f t="shared" si="30"/>
        <v>0</v>
      </c>
      <c r="R97" s="60">
        <f t="shared" si="31"/>
        <v>842.08</v>
      </c>
      <c r="S97" s="110">
        <f t="shared" si="32"/>
        <v>911.28000000000009</v>
      </c>
      <c r="T97" s="23"/>
      <c r="U97" s="21"/>
      <c r="V97" s="21"/>
      <c r="W97" s="21"/>
    </row>
    <row r="98" spans="1:23" ht="15.75" customHeight="1">
      <c r="A98" s="118">
        <v>42</v>
      </c>
      <c r="B98" s="112" t="s">
        <v>12</v>
      </c>
      <c r="C98" s="30">
        <v>1</v>
      </c>
      <c r="D98" s="30">
        <v>2</v>
      </c>
      <c r="E98" s="30">
        <v>2</v>
      </c>
      <c r="F98" s="30">
        <v>1955</v>
      </c>
      <c r="G98" s="30">
        <v>12</v>
      </c>
      <c r="H98" s="36">
        <v>836.3</v>
      </c>
      <c r="I98" s="32">
        <v>65</v>
      </c>
      <c r="J98" s="33">
        <v>0</v>
      </c>
      <c r="K98" s="33">
        <v>0</v>
      </c>
      <c r="L98" s="33">
        <v>0</v>
      </c>
      <c r="M98" s="35">
        <f t="shared" si="29"/>
        <v>65</v>
      </c>
      <c r="N98" s="30">
        <v>0</v>
      </c>
      <c r="O98" s="30">
        <v>0</v>
      </c>
      <c r="P98" s="30">
        <v>0</v>
      </c>
      <c r="Q98" s="35">
        <f t="shared" si="30"/>
        <v>0</v>
      </c>
      <c r="R98" s="36">
        <f t="shared" si="31"/>
        <v>836.3</v>
      </c>
      <c r="S98" s="37">
        <f t="shared" si="32"/>
        <v>901.3</v>
      </c>
      <c r="T98" s="23"/>
      <c r="U98" s="21"/>
      <c r="V98" s="21"/>
      <c r="W98" s="21"/>
    </row>
    <row r="99" spans="1:23" ht="16.5" customHeight="1">
      <c r="A99" s="41">
        <v>43</v>
      </c>
      <c r="B99" s="114" t="s">
        <v>12</v>
      </c>
      <c r="C99" s="41">
        <v>14</v>
      </c>
      <c r="D99" s="41">
        <v>2</v>
      </c>
      <c r="E99" s="41">
        <v>2</v>
      </c>
      <c r="F99" s="41">
        <v>1960</v>
      </c>
      <c r="G99" s="41">
        <v>12</v>
      </c>
      <c r="H99" s="42">
        <v>623.6</v>
      </c>
      <c r="I99" s="43">
        <v>53.8</v>
      </c>
      <c r="J99" s="44">
        <v>0</v>
      </c>
      <c r="K99" s="43">
        <v>177.1</v>
      </c>
      <c r="L99" s="44">
        <v>0</v>
      </c>
      <c r="M99" s="47">
        <f t="shared" si="29"/>
        <v>230.89999999999998</v>
      </c>
      <c r="N99" s="64">
        <v>0</v>
      </c>
      <c r="O99" s="64">
        <v>0</v>
      </c>
      <c r="P99" s="64">
        <v>0</v>
      </c>
      <c r="Q99" s="47">
        <f t="shared" si="30"/>
        <v>0</v>
      </c>
      <c r="R99" s="48">
        <f t="shared" si="31"/>
        <v>623.6</v>
      </c>
      <c r="S99" s="49">
        <f t="shared" si="32"/>
        <v>854.5</v>
      </c>
      <c r="T99" s="23"/>
      <c r="U99" s="21"/>
      <c r="V99" s="21"/>
      <c r="W99" s="21"/>
    </row>
    <row r="100" spans="1:23" ht="15.75" customHeight="1">
      <c r="A100" s="113">
        <v>44</v>
      </c>
      <c r="B100" s="114" t="s">
        <v>12</v>
      </c>
      <c r="C100" s="41">
        <v>15</v>
      </c>
      <c r="D100" s="41">
        <v>2</v>
      </c>
      <c r="E100" s="41">
        <v>1</v>
      </c>
      <c r="F100" s="41">
        <v>1956</v>
      </c>
      <c r="G100" s="41">
        <v>8</v>
      </c>
      <c r="H100" s="42">
        <v>506.9</v>
      </c>
      <c r="I100" s="43">
        <v>43.3</v>
      </c>
      <c r="J100" s="44">
        <v>0</v>
      </c>
      <c r="K100" s="44">
        <v>0</v>
      </c>
      <c r="L100" s="44">
        <v>0</v>
      </c>
      <c r="M100" s="47">
        <f t="shared" si="29"/>
        <v>43.3</v>
      </c>
      <c r="N100" s="64">
        <v>0</v>
      </c>
      <c r="O100" s="64">
        <v>0</v>
      </c>
      <c r="P100" s="64">
        <v>0</v>
      </c>
      <c r="Q100" s="47">
        <f t="shared" si="30"/>
        <v>0</v>
      </c>
      <c r="R100" s="48">
        <f t="shared" si="31"/>
        <v>506.9</v>
      </c>
      <c r="S100" s="49">
        <f t="shared" si="32"/>
        <v>550.19999999999993</v>
      </c>
      <c r="T100" s="23"/>
      <c r="U100" s="21"/>
      <c r="V100" s="21"/>
      <c r="W100" s="21"/>
    </row>
    <row r="101" spans="1:23" ht="15.75" customHeight="1">
      <c r="A101" s="113">
        <v>45</v>
      </c>
      <c r="B101" s="114" t="s">
        <v>12</v>
      </c>
      <c r="C101" s="41">
        <v>17</v>
      </c>
      <c r="D101" s="41">
        <v>2</v>
      </c>
      <c r="E101" s="41">
        <v>3</v>
      </c>
      <c r="F101" s="41">
        <v>1956</v>
      </c>
      <c r="G101" s="41">
        <v>18</v>
      </c>
      <c r="H101" s="42">
        <v>1329.1</v>
      </c>
      <c r="I101" s="43">
        <v>117.9</v>
      </c>
      <c r="J101" s="44">
        <v>0</v>
      </c>
      <c r="K101" s="44">
        <v>0</v>
      </c>
      <c r="L101" s="44">
        <v>0</v>
      </c>
      <c r="M101" s="47">
        <f t="shared" si="29"/>
        <v>117.9</v>
      </c>
      <c r="N101" s="64">
        <v>0</v>
      </c>
      <c r="O101" s="64">
        <v>0</v>
      </c>
      <c r="P101" s="64">
        <v>0</v>
      </c>
      <c r="Q101" s="47">
        <f t="shared" si="30"/>
        <v>0</v>
      </c>
      <c r="R101" s="48">
        <f t="shared" si="31"/>
        <v>1329.1</v>
      </c>
      <c r="S101" s="49">
        <f t="shared" si="32"/>
        <v>1447</v>
      </c>
      <c r="T101" s="23"/>
      <c r="U101" s="21"/>
      <c r="V101" s="21"/>
      <c r="W101" s="21"/>
    </row>
    <row r="102" spans="1:23" ht="15.75" customHeight="1">
      <c r="A102" s="113">
        <v>46</v>
      </c>
      <c r="B102" s="119" t="s">
        <v>12</v>
      </c>
      <c r="C102" s="97">
        <v>18</v>
      </c>
      <c r="D102" s="97">
        <v>2</v>
      </c>
      <c r="E102" s="97">
        <v>2</v>
      </c>
      <c r="F102" s="97">
        <v>1960</v>
      </c>
      <c r="G102" s="97">
        <v>12</v>
      </c>
      <c r="H102" s="98">
        <v>634.5</v>
      </c>
      <c r="I102" s="99">
        <v>53.8</v>
      </c>
      <c r="J102" s="44">
        <v>0</v>
      </c>
      <c r="K102" s="99">
        <v>173.4</v>
      </c>
      <c r="L102" s="100">
        <v>0</v>
      </c>
      <c r="M102" s="120">
        <f t="shared" si="29"/>
        <v>227.2</v>
      </c>
      <c r="N102" s="121">
        <v>0</v>
      </c>
      <c r="O102" s="121">
        <v>0</v>
      </c>
      <c r="P102" s="121">
        <v>0</v>
      </c>
      <c r="Q102" s="120">
        <f t="shared" si="30"/>
        <v>0</v>
      </c>
      <c r="R102" s="122">
        <f t="shared" si="31"/>
        <v>634.5</v>
      </c>
      <c r="S102" s="103">
        <f t="shared" si="32"/>
        <v>861.7</v>
      </c>
      <c r="T102" s="23"/>
      <c r="U102" s="21"/>
      <c r="V102" s="21"/>
      <c r="W102" s="21"/>
    </row>
    <row r="103" spans="1:23" ht="18" customHeight="1">
      <c r="A103" s="113">
        <v>47</v>
      </c>
      <c r="B103" s="125" t="s">
        <v>12</v>
      </c>
      <c r="C103" s="40">
        <v>21</v>
      </c>
      <c r="D103" s="41">
        <v>2</v>
      </c>
      <c r="E103" s="41">
        <v>1</v>
      </c>
      <c r="F103" s="41">
        <v>1955</v>
      </c>
      <c r="G103" s="41">
        <v>8</v>
      </c>
      <c r="H103" s="42">
        <v>508.9</v>
      </c>
      <c r="I103" s="43">
        <v>44.4</v>
      </c>
      <c r="J103" s="44">
        <v>0</v>
      </c>
      <c r="K103" s="44">
        <v>0</v>
      </c>
      <c r="L103" s="44">
        <v>0</v>
      </c>
      <c r="M103" s="69">
        <f t="shared" si="29"/>
        <v>44.4</v>
      </c>
      <c r="N103" s="41">
        <v>0</v>
      </c>
      <c r="O103" s="44">
        <v>0</v>
      </c>
      <c r="P103" s="41">
        <v>0</v>
      </c>
      <c r="Q103" s="69">
        <f t="shared" si="30"/>
        <v>0</v>
      </c>
      <c r="R103" s="42">
        <f t="shared" si="31"/>
        <v>508.9</v>
      </c>
      <c r="S103" s="49">
        <f t="shared" si="32"/>
        <v>553.29999999999995</v>
      </c>
      <c r="T103" s="23"/>
      <c r="U103" s="21"/>
      <c r="V103" s="21"/>
      <c r="W103" s="21"/>
    </row>
    <row r="104" spans="1:23" ht="17.25" customHeight="1">
      <c r="A104" s="113">
        <v>48</v>
      </c>
      <c r="B104" s="126" t="s">
        <v>12</v>
      </c>
      <c r="C104" s="64">
        <v>25</v>
      </c>
      <c r="D104" s="64">
        <v>2</v>
      </c>
      <c r="E104" s="64">
        <v>3</v>
      </c>
      <c r="F104" s="64">
        <v>1956</v>
      </c>
      <c r="G104" s="64">
        <v>18</v>
      </c>
      <c r="H104" s="48">
        <v>1345.8</v>
      </c>
      <c r="I104" s="65">
        <v>113.5</v>
      </c>
      <c r="J104" s="44">
        <v>0</v>
      </c>
      <c r="K104" s="46">
        <v>0</v>
      </c>
      <c r="L104" s="46">
        <v>0</v>
      </c>
      <c r="M104" s="47">
        <f t="shared" si="29"/>
        <v>113.5</v>
      </c>
      <c r="N104" s="64">
        <v>0</v>
      </c>
      <c r="O104" s="64">
        <v>0</v>
      </c>
      <c r="P104" s="64">
        <v>0</v>
      </c>
      <c r="Q104" s="47">
        <f t="shared" si="30"/>
        <v>0</v>
      </c>
      <c r="R104" s="48">
        <f t="shared" si="31"/>
        <v>1345.8</v>
      </c>
      <c r="S104" s="66">
        <f t="shared" si="32"/>
        <v>1459.3</v>
      </c>
      <c r="T104" s="23"/>
      <c r="U104" s="21"/>
      <c r="V104" s="21"/>
      <c r="W104" s="21"/>
    </row>
    <row r="105" spans="1:23" ht="16.5" customHeight="1">
      <c r="A105" s="113">
        <v>49</v>
      </c>
      <c r="B105" s="114" t="s">
        <v>12</v>
      </c>
      <c r="C105" s="41">
        <v>27</v>
      </c>
      <c r="D105" s="41">
        <v>2</v>
      </c>
      <c r="E105" s="41">
        <v>2</v>
      </c>
      <c r="F105" s="41">
        <v>1956</v>
      </c>
      <c r="G105" s="41">
        <v>12</v>
      </c>
      <c r="H105" s="42">
        <v>845.6</v>
      </c>
      <c r="I105" s="43">
        <v>68</v>
      </c>
      <c r="J105" s="44">
        <v>0</v>
      </c>
      <c r="K105" s="44">
        <v>0</v>
      </c>
      <c r="L105" s="44">
        <v>0</v>
      </c>
      <c r="M105" s="47">
        <f t="shared" si="29"/>
        <v>68</v>
      </c>
      <c r="N105" s="64">
        <v>0</v>
      </c>
      <c r="O105" s="64">
        <v>0</v>
      </c>
      <c r="P105" s="64">
        <v>0</v>
      </c>
      <c r="Q105" s="47">
        <f t="shared" si="30"/>
        <v>0</v>
      </c>
      <c r="R105" s="48">
        <f t="shared" si="31"/>
        <v>845.6</v>
      </c>
      <c r="S105" s="49">
        <f t="shared" si="32"/>
        <v>913.6</v>
      </c>
      <c r="T105" s="23"/>
      <c r="U105" s="21"/>
      <c r="V105" s="21"/>
      <c r="W105" s="21"/>
    </row>
    <row r="106" spans="1:23" ht="16.5" customHeight="1">
      <c r="A106" s="113">
        <v>50</v>
      </c>
      <c r="B106" s="114" t="s">
        <v>12</v>
      </c>
      <c r="C106" s="41">
        <v>29</v>
      </c>
      <c r="D106" s="41">
        <v>2</v>
      </c>
      <c r="E106" s="41">
        <v>3</v>
      </c>
      <c r="F106" s="41">
        <v>1956</v>
      </c>
      <c r="G106" s="41">
        <v>18</v>
      </c>
      <c r="H106" s="42">
        <v>1336.8</v>
      </c>
      <c r="I106" s="43">
        <v>108.2</v>
      </c>
      <c r="J106" s="44">
        <v>0</v>
      </c>
      <c r="K106" s="44">
        <v>0</v>
      </c>
      <c r="L106" s="44">
        <v>0</v>
      </c>
      <c r="M106" s="47">
        <f t="shared" si="29"/>
        <v>108.2</v>
      </c>
      <c r="N106" s="64">
        <v>0</v>
      </c>
      <c r="O106" s="64">
        <v>0</v>
      </c>
      <c r="P106" s="64">
        <v>0</v>
      </c>
      <c r="Q106" s="47">
        <f t="shared" si="30"/>
        <v>0</v>
      </c>
      <c r="R106" s="48">
        <f t="shared" si="31"/>
        <v>1336.8</v>
      </c>
      <c r="S106" s="49">
        <f t="shared" si="32"/>
        <v>1445</v>
      </c>
      <c r="T106" s="23"/>
      <c r="U106" s="21"/>
      <c r="V106" s="21"/>
      <c r="W106" s="21"/>
    </row>
    <row r="107" spans="1:23" ht="15.75" customHeight="1">
      <c r="A107" s="113">
        <v>51</v>
      </c>
      <c r="B107" s="114" t="s">
        <v>12</v>
      </c>
      <c r="C107" s="41">
        <v>4</v>
      </c>
      <c r="D107" s="41">
        <v>2</v>
      </c>
      <c r="E107" s="41">
        <v>3</v>
      </c>
      <c r="F107" s="41">
        <v>1959</v>
      </c>
      <c r="G107" s="41">
        <v>20</v>
      </c>
      <c r="H107" s="42">
        <v>959.1</v>
      </c>
      <c r="I107" s="43">
        <v>88.3</v>
      </c>
      <c r="J107" s="44">
        <v>0</v>
      </c>
      <c r="K107" s="43">
        <v>358.1</v>
      </c>
      <c r="L107" s="44">
        <v>0</v>
      </c>
      <c r="M107" s="47">
        <f t="shared" si="29"/>
        <v>446.40000000000003</v>
      </c>
      <c r="N107" s="64">
        <v>0</v>
      </c>
      <c r="O107" s="64">
        <v>0</v>
      </c>
      <c r="P107" s="64">
        <v>0</v>
      </c>
      <c r="Q107" s="47">
        <f t="shared" si="30"/>
        <v>0</v>
      </c>
      <c r="R107" s="48">
        <f t="shared" si="31"/>
        <v>959.1</v>
      </c>
      <c r="S107" s="49">
        <f t="shared" si="32"/>
        <v>1405.5</v>
      </c>
      <c r="T107" s="23"/>
      <c r="U107" s="21"/>
      <c r="V107" s="21"/>
      <c r="W107" s="21"/>
    </row>
    <row r="108" spans="1:23" ht="15.75" customHeight="1">
      <c r="A108" s="113">
        <v>52</v>
      </c>
      <c r="B108" s="114" t="s">
        <v>12</v>
      </c>
      <c r="C108" s="41">
        <v>5</v>
      </c>
      <c r="D108" s="41">
        <v>2</v>
      </c>
      <c r="E108" s="41">
        <v>1</v>
      </c>
      <c r="F108" s="41">
        <v>1955</v>
      </c>
      <c r="G108" s="41">
        <v>8</v>
      </c>
      <c r="H108" s="42">
        <v>497.4</v>
      </c>
      <c r="I108" s="43">
        <v>75</v>
      </c>
      <c r="J108" s="44">
        <v>0</v>
      </c>
      <c r="K108" s="44">
        <v>0</v>
      </c>
      <c r="L108" s="44">
        <v>0</v>
      </c>
      <c r="M108" s="47">
        <f t="shared" si="29"/>
        <v>75</v>
      </c>
      <c r="N108" s="64">
        <v>0</v>
      </c>
      <c r="O108" s="64">
        <v>0</v>
      </c>
      <c r="P108" s="64">
        <v>0</v>
      </c>
      <c r="Q108" s="47">
        <f t="shared" si="30"/>
        <v>0</v>
      </c>
      <c r="R108" s="48">
        <f t="shared" si="31"/>
        <v>497.4</v>
      </c>
      <c r="S108" s="49">
        <f t="shared" si="32"/>
        <v>572.4</v>
      </c>
      <c r="T108" s="23"/>
      <c r="U108" s="21"/>
      <c r="V108" s="21"/>
      <c r="W108" s="21"/>
    </row>
    <row r="109" spans="1:23" ht="16.5" customHeight="1">
      <c r="A109" s="113">
        <v>53</v>
      </c>
      <c r="B109" s="114" t="s">
        <v>12</v>
      </c>
      <c r="C109" s="41">
        <v>6</v>
      </c>
      <c r="D109" s="41">
        <v>2</v>
      </c>
      <c r="E109" s="41">
        <v>3</v>
      </c>
      <c r="F109" s="41">
        <v>1959</v>
      </c>
      <c r="G109" s="41">
        <v>18</v>
      </c>
      <c r="H109" s="42">
        <v>982.8</v>
      </c>
      <c r="I109" s="43">
        <v>78.400000000000006</v>
      </c>
      <c r="J109" s="44">
        <v>0</v>
      </c>
      <c r="K109" s="43">
        <v>356.5</v>
      </c>
      <c r="L109" s="44">
        <v>0</v>
      </c>
      <c r="M109" s="47">
        <f t="shared" si="29"/>
        <v>434.9</v>
      </c>
      <c r="N109" s="64">
        <v>0</v>
      </c>
      <c r="O109" s="64">
        <v>0</v>
      </c>
      <c r="P109" s="64">
        <v>0</v>
      </c>
      <c r="Q109" s="47">
        <f t="shared" si="30"/>
        <v>0</v>
      </c>
      <c r="R109" s="48">
        <f t="shared" si="31"/>
        <v>982.8</v>
      </c>
      <c r="S109" s="49">
        <f t="shared" si="32"/>
        <v>1417.6999999999998</v>
      </c>
      <c r="T109" s="23"/>
      <c r="U109" s="21"/>
      <c r="V109" s="21"/>
      <c r="W109" s="21"/>
    </row>
    <row r="110" spans="1:23" ht="15.75" customHeight="1">
      <c r="A110" s="113">
        <v>54</v>
      </c>
      <c r="B110" s="114" t="s">
        <v>12</v>
      </c>
      <c r="C110" s="41">
        <v>7</v>
      </c>
      <c r="D110" s="41">
        <v>2</v>
      </c>
      <c r="E110" s="41">
        <v>1</v>
      </c>
      <c r="F110" s="41">
        <v>1955</v>
      </c>
      <c r="G110" s="41">
        <v>8</v>
      </c>
      <c r="H110" s="42">
        <v>502</v>
      </c>
      <c r="I110" s="43">
        <v>54</v>
      </c>
      <c r="J110" s="44">
        <v>0</v>
      </c>
      <c r="K110" s="44">
        <v>0</v>
      </c>
      <c r="L110" s="44">
        <v>0</v>
      </c>
      <c r="M110" s="47">
        <f t="shared" si="29"/>
        <v>54</v>
      </c>
      <c r="N110" s="64">
        <v>0</v>
      </c>
      <c r="O110" s="64">
        <v>0</v>
      </c>
      <c r="P110" s="64">
        <v>0</v>
      </c>
      <c r="Q110" s="47">
        <f t="shared" si="30"/>
        <v>0</v>
      </c>
      <c r="R110" s="48">
        <f t="shared" si="31"/>
        <v>502</v>
      </c>
      <c r="S110" s="49">
        <f t="shared" si="32"/>
        <v>556</v>
      </c>
      <c r="T110" s="23"/>
      <c r="U110" s="21"/>
      <c r="V110" s="21"/>
      <c r="W110" s="21"/>
    </row>
    <row r="111" spans="1:23" ht="17.25" customHeight="1" thickBot="1">
      <c r="A111" s="115">
        <v>55</v>
      </c>
      <c r="B111" s="116" t="s">
        <v>12</v>
      </c>
      <c r="C111" s="53">
        <v>9</v>
      </c>
      <c r="D111" s="53">
        <v>2</v>
      </c>
      <c r="E111" s="53">
        <v>2</v>
      </c>
      <c r="F111" s="53">
        <v>1954</v>
      </c>
      <c r="G111" s="53">
        <v>12</v>
      </c>
      <c r="H111" s="54">
        <v>845.3</v>
      </c>
      <c r="I111" s="55">
        <v>68</v>
      </c>
      <c r="J111" s="56">
        <v>0</v>
      </c>
      <c r="K111" s="56">
        <v>0</v>
      </c>
      <c r="L111" s="56">
        <v>0</v>
      </c>
      <c r="M111" s="59">
        <f t="shared" si="29"/>
        <v>68</v>
      </c>
      <c r="N111" s="71">
        <v>0</v>
      </c>
      <c r="O111" s="71">
        <v>0</v>
      </c>
      <c r="P111" s="71">
        <v>0</v>
      </c>
      <c r="Q111" s="59">
        <f t="shared" si="30"/>
        <v>0</v>
      </c>
      <c r="R111" s="60">
        <f t="shared" si="31"/>
        <v>845.3</v>
      </c>
      <c r="S111" s="61">
        <f t="shared" si="32"/>
        <v>913.3</v>
      </c>
      <c r="T111" s="23"/>
      <c r="U111" s="21"/>
      <c r="V111" s="21"/>
      <c r="W111" s="21"/>
    </row>
    <row r="112" spans="1:23" ht="15" customHeight="1">
      <c r="A112" s="118">
        <v>56</v>
      </c>
      <c r="B112" s="112" t="s">
        <v>13</v>
      </c>
      <c r="C112" s="30">
        <v>11</v>
      </c>
      <c r="D112" s="30">
        <v>2</v>
      </c>
      <c r="E112" s="30">
        <v>2</v>
      </c>
      <c r="F112" s="30">
        <v>1956</v>
      </c>
      <c r="G112" s="30">
        <v>12</v>
      </c>
      <c r="H112" s="36">
        <v>839.1</v>
      </c>
      <c r="I112" s="32">
        <v>71.2</v>
      </c>
      <c r="J112" s="33">
        <v>0</v>
      </c>
      <c r="K112" s="33">
        <v>0</v>
      </c>
      <c r="L112" s="33">
        <v>0</v>
      </c>
      <c r="M112" s="35">
        <f t="shared" si="29"/>
        <v>71.2</v>
      </c>
      <c r="N112" s="30">
        <v>0</v>
      </c>
      <c r="O112" s="30">
        <v>0</v>
      </c>
      <c r="P112" s="30">
        <v>0</v>
      </c>
      <c r="Q112" s="35">
        <f t="shared" si="30"/>
        <v>0</v>
      </c>
      <c r="R112" s="36">
        <f t="shared" si="31"/>
        <v>839.1</v>
      </c>
      <c r="S112" s="37">
        <f t="shared" si="32"/>
        <v>910.30000000000007</v>
      </c>
      <c r="T112" s="23"/>
      <c r="U112" s="21"/>
      <c r="V112" s="21"/>
      <c r="W112" s="21"/>
    </row>
    <row r="113" spans="1:23" ht="16.5" customHeight="1">
      <c r="A113" s="41">
        <v>57</v>
      </c>
      <c r="B113" s="114" t="s">
        <v>13</v>
      </c>
      <c r="C113" s="68">
        <v>7</v>
      </c>
      <c r="D113" s="41">
        <v>3</v>
      </c>
      <c r="E113" s="41">
        <v>2</v>
      </c>
      <c r="F113" s="41">
        <v>1973</v>
      </c>
      <c r="G113" s="41">
        <v>24</v>
      </c>
      <c r="H113" s="42">
        <v>1088.5999999999999</v>
      </c>
      <c r="I113" s="43">
        <v>88.6</v>
      </c>
      <c r="J113" s="44">
        <v>0</v>
      </c>
      <c r="K113" s="43">
        <v>427.6</v>
      </c>
      <c r="L113" s="44">
        <v>0</v>
      </c>
      <c r="M113" s="69">
        <f t="shared" si="29"/>
        <v>516.20000000000005</v>
      </c>
      <c r="N113" s="41">
        <v>0</v>
      </c>
      <c r="O113" s="41">
        <v>0</v>
      </c>
      <c r="P113" s="41">
        <v>0</v>
      </c>
      <c r="Q113" s="69">
        <f t="shared" si="30"/>
        <v>0</v>
      </c>
      <c r="R113" s="42">
        <f t="shared" si="31"/>
        <v>1088.5999999999999</v>
      </c>
      <c r="S113" s="49">
        <f t="shared" si="32"/>
        <v>1604.8</v>
      </c>
      <c r="T113" s="23"/>
      <c r="U113" s="21"/>
      <c r="V113" s="21"/>
      <c r="W113" s="21"/>
    </row>
    <row r="114" spans="1:23" ht="18.75" customHeight="1" thickBot="1">
      <c r="A114" s="115">
        <v>58</v>
      </c>
      <c r="B114" s="127" t="s">
        <v>15</v>
      </c>
      <c r="C114" s="128" t="s">
        <v>52</v>
      </c>
      <c r="D114" s="129">
        <v>5</v>
      </c>
      <c r="E114" s="129">
        <v>1</v>
      </c>
      <c r="F114" s="71">
        <v>2002</v>
      </c>
      <c r="G114" s="71">
        <v>15</v>
      </c>
      <c r="H114" s="54">
        <v>718.4</v>
      </c>
      <c r="I114" s="55">
        <v>65.5</v>
      </c>
      <c r="J114" s="56">
        <v>0</v>
      </c>
      <c r="K114" s="55">
        <v>171.6</v>
      </c>
      <c r="L114" s="56">
        <v>0</v>
      </c>
      <c r="M114" s="57">
        <f t="shared" si="29"/>
        <v>237.1</v>
      </c>
      <c r="N114" s="53">
        <v>0</v>
      </c>
      <c r="O114" s="56">
        <v>0</v>
      </c>
      <c r="P114" s="71">
        <v>0</v>
      </c>
      <c r="Q114" s="59">
        <f t="shared" si="30"/>
        <v>0</v>
      </c>
      <c r="R114" s="60">
        <f t="shared" si="31"/>
        <v>718.4</v>
      </c>
      <c r="S114" s="61">
        <f t="shared" si="32"/>
        <v>955.5</v>
      </c>
      <c r="T114" s="23"/>
      <c r="U114" s="21"/>
      <c r="V114" s="21"/>
      <c r="W114" s="21"/>
    </row>
    <row r="115" spans="1:23" ht="16.5" customHeight="1">
      <c r="A115" s="64">
        <v>59</v>
      </c>
      <c r="B115" s="112" t="s">
        <v>16</v>
      </c>
      <c r="C115" s="30" t="s">
        <v>28</v>
      </c>
      <c r="D115" s="30">
        <v>2</v>
      </c>
      <c r="E115" s="30">
        <v>2</v>
      </c>
      <c r="F115" s="30">
        <v>1971</v>
      </c>
      <c r="G115" s="30">
        <v>8</v>
      </c>
      <c r="H115" s="36">
        <v>389.4</v>
      </c>
      <c r="I115" s="32">
        <v>45.8</v>
      </c>
      <c r="J115" s="33">
        <v>0</v>
      </c>
      <c r="K115" s="33">
        <v>0</v>
      </c>
      <c r="L115" s="33">
        <v>0</v>
      </c>
      <c r="M115" s="35">
        <f t="shared" si="29"/>
        <v>45.8</v>
      </c>
      <c r="N115" s="30">
        <v>0</v>
      </c>
      <c r="O115" s="30">
        <v>0</v>
      </c>
      <c r="P115" s="30">
        <v>0</v>
      </c>
      <c r="Q115" s="35">
        <f t="shared" si="30"/>
        <v>0</v>
      </c>
      <c r="R115" s="36">
        <f t="shared" si="31"/>
        <v>389.4</v>
      </c>
      <c r="S115" s="37">
        <f t="shared" si="32"/>
        <v>435.2</v>
      </c>
      <c r="T115" s="23"/>
      <c r="U115" s="21"/>
      <c r="V115" s="21"/>
      <c r="W115" s="21"/>
    </row>
    <row r="116" spans="1:23" ht="15" customHeight="1">
      <c r="A116" s="130">
        <v>60</v>
      </c>
      <c r="B116" s="114" t="s">
        <v>16</v>
      </c>
      <c r="C116" s="41">
        <v>24</v>
      </c>
      <c r="D116" s="41">
        <v>2</v>
      </c>
      <c r="E116" s="41">
        <v>2</v>
      </c>
      <c r="F116" s="41">
        <v>1952</v>
      </c>
      <c r="G116" s="41">
        <v>12</v>
      </c>
      <c r="H116" s="42">
        <v>890.6</v>
      </c>
      <c r="I116" s="43">
        <v>89.4</v>
      </c>
      <c r="J116" s="44">
        <v>0</v>
      </c>
      <c r="K116" s="44">
        <v>0</v>
      </c>
      <c r="L116" s="44">
        <v>0</v>
      </c>
      <c r="M116" s="69">
        <f t="shared" si="29"/>
        <v>89.4</v>
      </c>
      <c r="N116" s="41">
        <v>0</v>
      </c>
      <c r="O116" s="41">
        <v>0</v>
      </c>
      <c r="P116" s="41">
        <v>0</v>
      </c>
      <c r="Q116" s="69">
        <f t="shared" si="30"/>
        <v>0</v>
      </c>
      <c r="R116" s="42">
        <f t="shared" si="31"/>
        <v>890.6</v>
      </c>
      <c r="S116" s="49">
        <f t="shared" si="32"/>
        <v>980</v>
      </c>
      <c r="T116" s="23"/>
      <c r="U116" s="21"/>
      <c r="V116" s="21"/>
      <c r="W116" s="21"/>
    </row>
    <row r="117" spans="1:23" ht="17.25" customHeight="1" thickBot="1">
      <c r="A117" s="115">
        <v>61</v>
      </c>
      <c r="B117" s="116" t="s">
        <v>16</v>
      </c>
      <c r="C117" s="53">
        <v>4</v>
      </c>
      <c r="D117" s="53">
        <v>2</v>
      </c>
      <c r="E117" s="53">
        <v>2</v>
      </c>
      <c r="F117" s="53">
        <v>1960</v>
      </c>
      <c r="G117" s="53">
        <v>12</v>
      </c>
      <c r="H117" s="54">
        <v>638</v>
      </c>
      <c r="I117" s="55">
        <v>53.8</v>
      </c>
      <c r="J117" s="56">
        <v>0</v>
      </c>
      <c r="K117" s="56">
        <v>0</v>
      </c>
      <c r="L117" s="56">
        <v>0</v>
      </c>
      <c r="M117" s="87">
        <f t="shared" si="29"/>
        <v>53.8</v>
      </c>
      <c r="N117" s="53">
        <v>0</v>
      </c>
      <c r="O117" s="53">
        <v>0</v>
      </c>
      <c r="P117" s="53">
        <v>0</v>
      </c>
      <c r="Q117" s="87">
        <f t="shared" si="30"/>
        <v>0</v>
      </c>
      <c r="R117" s="54">
        <f t="shared" si="31"/>
        <v>638</v>
      </c>
      <c r="S117" s="61">
        <f t="shared" si="32"/>
        <v>691.8</v>
      </c>
      <c r="T117" s="23"/>
      <c r="U117" s="21"/>
      <c r="V117" s="21"/>
      <c r="W117" s="21"/>
    </row>
    <row r="118" spans="1:23" ht="16.5" customHeight="1" thickBot="1">
      <c r="A118" s="131">
        <v>62</v>
      </c>
      <c r="B118" s="132" t="s">
        <v>17</v>
      </c>
      <c r="C118" s="133">
        <v>16</v>
      </c>
      <c r="D118" s="133">
        <v>2</v>
      </c>
      <c r="E118" s="133">
        <v>2</v>
      </c>
      <c r="F118" s="133">
        <v>1960</v>
      </c>
      <c r="G118" s="133">
        <v>12</v>
      </c>
      <c r="H118" s="134">
        <v>631.1</v>
      </c>
      <c r="I118" s="133">
        <v>53.8</v>
      </c>
      <c r="J118" s="135">
        <v>0</v>
      </c>
      <c r="K118" s="133">
        <v>0</v>
      </c>
      <c r="L118" s="133">
        <v>0</v>
      </c>
      <c r="M118" s="133">
        <v>53.8</v>
      </c>
      <c r="N118" s="133">
        <v>0</v>
      </c>
      <c r="O118" s="133">
        <v>0</v>
      </c>
      <c r="P118" s="133">
        <v>0</v>
      </c>
      <c r="Q118" s="133">
        <v>0</v>
      </c>
      <c r="R118" s="54">
        <f t="shared" si="31"/>
        <v>631.1</v>
      </c>
      <c r="S118" s="136">
        <f>H118+M118</f>
        <v>684.9</v>
      </c>
      <c r="T118" s="23"/>
      <c r="U118" s="21"/>
      <c r="V118" s="21"/>
      <c r="W118" s="21"/>
    </row>
    <row r="119" spans="1:23" ht="16.5" customHeight="1">
      <c r="A119" s="137">
        <v>63</v>
      </c>
      <c r="B119" s="126" t="s">
        <v>29</v>
      </c>
      <c r="C119" s="64">
        <v>10</v>
      </c>
      <c r="D119" s="64">
        <v>2</v>
      </c>
      <c r="E119" s="64">
        <v>2</v>
      </c>
      <c r="F119" s="64">
        <v>1952</v>
      </c>
      <c r="G119" s="64">
        <v>12</v>
      </c>
      <c r="H119" s="48">
        <v>890.78</v>
      </c>
      <c r="I119" s="65">
        <v>90</v>
      </c>
      <c r="J119" s="46">
        <v>0</v>
      </c>
      <c r="K119" s="46">
        <v>0</v>
      </c>
      <c r="L119" s="46">
        <v>0</v>
      </c>
      <c r="M119" s="47">
        <f t="shared" ref="M119:M123" si="33">I119+K119</f>
        <v>90</v>
      </c>
      <c r="N119" s="64">
        <v>0</v>
      </c>
      <c r="O119" s="64">
        <v>0</v>
      </c>
      <c r="P119" s="64">
        <v>0</v>
      </c>
      <c r="Q119" s="47">
        <f t="shared" ref="Q119:Q123" si="34">P119+O119</f>
        <v>0</v>
      </c>
      <c r="R119" s="48">
        <f t="shared" ref="R119:R123" si="35">H119+Q119</f>
        <v>890.78</v>
      </c>
      <c r="S119" s="66">
        <f t="shared" ref="S119:S123" si="36">H119+M119+Q119</f>
        <v>980.78</v>
      </c>
      <c r="T119" s="23"/>
      <c r="U119" s="21"/>
      <c r="V119" s="21"/>
      <c r="W119" s="21"/>
    </row>
    <row r="120" spans="1:23" ht="15" customHeight="1">
      <c r="A120" s="41">
        <v>64</v>
      </c>
      <c r="B120" s="114" t="s">
        <v>29</v>
      </c>
      <c r="C120" s="41">
        <v>16</v>
      </c>
      <c r="D120" s="41">
        <v>2</v>
      </c>
      <c r="E120" s="41">
        <v>2</v>
      </c>
      <c r="F120" s="41">
        <v>1951</v>
      </c>
      <c r="G120" s="41">
        <v>12</v>
      </c>
      <c r="H120" s="42">
        <v>892.6</v>
      </c>
      <c r="I120" s="43">
        <v>77.099999999999994</v>
      </c>
      <c r="J120" s="44">
        <v>0</v>
      </c>
      <c r="K120" s="44">
        <v>0</v>
      </c>
      <c r="L120" s="44">
        <v>0</v>
      </c>
      <c r="M120" s="47">
        <f t="shared" si="33"/>
        <v>77.099999999999994</v>
      </c>
      <c r="N120" s="64">
        <v>0</v>
      </c>
      <c r="O120" s="64">
        <v>0</v>
      </c>
      <c r="P120" s="64">
        <v>0</v>
      </c>
      <c r="Q120" s="47">
        <f t="shared" si="34"/>
        <v>0</v>
      </c>
      <c r="R120" s="48">
        <f t="shared" si="35"/>
        <v>892.6</v>
      </c>
      <c r="S120" s="49">
        <f t="shared" si="36"/>
        <v>969.7</v>
      </c>
      <c r="T120" s="23"/>
      <c r="U120" s="21"/>
      <c r="V120" s="21"/>
      <c r="W120" s="21"/>
    </row>
    <row r="121" spans="1:23" ht="16.5" customHeight="1">
      <c r="A121" s="113">
        <v>65</v>
      </c>
      <c r="B121" s="114" t="s">
        <v>29</v>
      </c>
      <c r="C121" s="41">
        <v>4</v>
      </c>
      <c r="D121" s="41">
        <v>2</v>
      </c>
      <c r="E121" s="41">
        <v>2</v>
      </c>
      <c r="F121" s="41">
        <v>1952</v>
      </c>
      <c r="G121" s="41">
        <v>12</v>
      </c>
      <c r="H121" s="42">
        <v>893.72</v>
      </c>
      <c r="I121" s="43">
        <v>78.2</v>
      </c>
      <c r="J121" s="44">
        <v>0</v>
      </c>
      <c r="K121" s="44">
        <v>0</v>
      </c>
      <c r="L121" s="44">
        <v>0</v>
      </c>
      <c r="M121" s="47">
        <f t="shared" si="33"/>
        <v>78.2</v>
      </c>
      <c r="N121" s="64">
        <v>0</v>
      </c>
      <c r="O121" s="64">
        <v>0</v>
      </c>
      <c r="P121" s="64">
        <v>0</v>
      </c>
      <c r="Q121" s="47">
        <f t="shared" si="34"/>
        <v>0</v>
      </c>
      <c r="R121" s="48">
        <f t="shared" si="35"/>
        <v>893.72</v>
      </c>
      <c r="S121" s="49">
        <f t="shared" si="36"/>
        <v>971.92000000000007</v>
      </c>
      <c r="T121" s="23"/>
      <c r="U121" s="21"/>
      <c r="V121" s="21"/>
      <c r="W121" s="21"/>
    </row>
    <row r="122" spans="1:23" ht="17.25" customHeight="1">
      <c r="A122" s="113">
        <v>66</v>
      </c>
      <c r="B122" s="114" t="s">
        <v>29</v>
      </c>
      <c r="C122" s="41">
        <v>6</v>
      </c>
      <c r="D122" s="41">
        <v>2</v>
      </c>
      <c r="E122" s="41">
        <v>1</v>
      </c>
      <c r="F122" s="41">
        <v>1952</v>
      </c>
      <c r="G122" s="41">
        <v>8</v>
      </c>
      <c r="H122" s="42">
        <v>517.9</v>
      </c>
      <c r="I122" s="43">
        <v>47</v>
      </c>
      <c r="J122" s="44">
        <v>0</v>
      </c>
      <c r="K122" s="44">
        <v>0</v>
      </c>
      <c r="L122" s="44">
        <v>0</v>
      </c>
      <c r="M122" s="47">
        <f t="shared" si="33"/>
        <v>47</v>
      </c>
      <c r="N122" s="64">
        <v>0</v>
      </c>
      <c r="O122" s="64">
        <v>0</v>
      </c>
      <c r="P122" s="64">
        <v>0</v>
      </c>
      <c r="Q122" s="47">
        <f t="shared" si="34"/>
        <v>0</v>
      </c>
      <c r="R122" s="48">
        <f t="shared" si="35"/>
        <v>517.9</v>
      </c>
      <c r="S122" s="49">
        <f t="shared" si="36"/>
        <v>564.9</v>
      </c>
      <c r="T122" s="23"/>
      <c r="U122" s="21"/>
      <c r="V122" s="21"/>
      <c r="W122" s="21"/>
    </row>
    <row r="123" spans="1:23" ht="18" customHeight="1" thickBot="1">
      <c r="A123" s="115">
        <v>67</v>
      </c>
      <c r="B123" s="119" t="s">
        <v>29</v>
      </c>
      <c r="C123" s="97">
        <v>8</v>
      </c>
      <c r="D123" s="97">
        <v>2</v>
      </c>
      <c r="E123" s="97">
        <v>1</v>
      </c>
      <c r="F123" s="97">
        <v>1952</v>
      </c>
      <c r="G123" s="97">
        <v>8</v>
      </c>
      <c r="H123" s="98">
        <v>521.29999999999995</v>
      </c>
      <c r="I123" s="99">
        <v>45.7</v>
      </c>
      <c r="J123" s="100">
        <v>0</v>
      </c>
      <c r="K123" s="100">
        <v>0</v>
      </c>
      <c r="L123" s="100">
        <v>0</v>
      </c>
      <c r="M123" s="120">
        <f t="shared" si="33"/>
        <v>45.7</v>
      </c>
      <c r="N123" s="121">
        <v>0</v>
      </c>
      <c r="O123" s="121">
        <v>0</v>
      </c>
      <c r="P123" s="121">
        <v>0</v>
      </c>
      <c r="Q123" s="120">
        <f t="shared" si="34"/>
        <v>0</v>
      </c>
      <c r="R123" s="122">
        <f t="shared" si="35"/>
        <v>521.29999999999995</v>
      </c>
      <c r="S123" s="103">
        <f t="shared" si="36"/>
        <v>567</v>
      </c>
      <c r="T123" s="23"/>
      <c r="U123" s="21"/>
      <c r="V123" s="21"/>
      <c r="W123" s="21"/>
    </row>
    <row r="124" spans="1:23" ht="16.5" customHeight="1" thickBot="1">
      <c r="A124" s="118"/>
      <c r="B124" s="138" t="s">
        <v>48</v>
      </c>
      <c r="C124" s="138"/>
      <c r="D124" s="138"/>
      <c r="E124" s="139">
        <f>SUM(E57:E123)</f>
        <v>135</v>
      </c>
      <c r="F124" s="139"/>
      <c r="G124" s="139">
        <f t="shared" ref="G124:S124" si="37">SUM(G57:G123)</f>
        <v>873</v>
      </c>
      <c r="H124" s="140">
        <f t="shared" si="37"/>
        <v>58917.04000000003</v>
      </c>
      <c r="I124" s="141">
        <f t="shared" si="37"/>
        <v>5359.7000000000007</v>
      </c>
      <c r="J124" s="142">
        <f>SUM(J57:J123)</f>
        <v>0</v>
      </c>
      <c r="K124" s="140">
        <f>SUM(K57:K123)</f>
        <v>2573.7999999999997</v>
      </c>
      <c r="L124" s="142">
        <f t="shared" si="37"/>
        <v>0</v>
      </c>
      <c r="M124" s="141">
        <f t="shared" si="37"/>
        <v>7933.4999999999973</v>
      </c>
      <c r="N124" s="139">
        <f t="shared" si="37"/>
        <v>7</v>
      </c>
      <c r="O124" s="139">
        <f t="shared" si="37"/>
        <v>652.5</v>
      </c>
      <c r="P124" s="139">
        <f t="shared" si="37"/>
        <v>0</v>
      </c>
      <c r="Q124" s="141">
        <f t="shared" si="37"/>
        <v>652.5</v>
      </c>
      <c r="R124" s="140">
        <f t="shared" si="37"/>
        <v>59569.540000000023</v>
      </c>
      <c r="S124" s="151">
        <f t="shared" si="37"/>
        <v>67503.039999999994</v>
      </c>
      <c r="T124" s="23"/>
      <c r="U124" s="21"/>
      <c r="V124" s="21"/>
      <c r="W124" s="21"/>
    </row>
    <row r="125" spans="1:23" ht="15.5" thickBot="1">
      <c r="A125" s="143">
        <f>A54+A123</f>
        <v>115</v>
      </c>
      <c r="B125" s="144" t="s">
        <v>49</v>
      </c>
      <c r="C125" s="145"/>
      <c r="D125" s="145"/>
      <c r="E125" s="146">
        <f>E55+E124</f>
        <v>320</v>
      </c>
      <c r="F125" s="146"/>
      <c r="G125" s="146">
        <f t="shared" ref="G125:S125" si="38">G55+G124</f>
        <v>3417</v>
      </c>
      <c r="H125" s="147">
        <f t="shared" si="38"/>
        <v>174038.76000000004</v>
      </c>
      <c r="I125" s="148">
        <f t="shared" si="38"/>
        <v>16136.100000000002</v>
      </c>
      <c r="J125" s="148">
        <f>J55+J124</f>
        <v>403.9</v>
      </c>
      <c r="K125" s="148">
        <f t="shared" si="38"/>
        <v>28904.3</v>
      </c>
      <c r="L125" s="148">
        <f t="shared" si="38"/>
        <v>12.6</v>
      </c>
      <c r="M125" s="148">
        <f t="shared" si="38"/>
        <v>45456.9</v>
      </c>
      <c r="N125" s="146">
        <f t="shared" si="38"/>
        <v>117</v>
      </c>
      <c r="O125" s="148">
        <f t="shared" si="38"/>
        <v>8477</v>
      </c>
      <c r="P125" s="148">
        <f t="shared" si="38"/>
        <v>2216.8999999999996</v>
      </c>
      <c r="Q125" s="148">
        <f t="shared" si="38"/>
        <v>10693.9</v>
      </c>
      <c r="R125" s="147">
        <f>R124+R55</f>
        <v>184732.66000000003</v>
      </c>
      <c r="S125" s="149">
        <f t="shared" si="38"/>
        <v>230189.56</v>
      </c>
      <c r="T125" s="11"/>
      <c r="U125" s="21"/>
      <c r="V125" s="21"/>
      <c r="W125" s="21"/>
    </row>
    <row r="126" spans="1:23" ht="15">
      <c r="A126" s="24"/>
      <c r="B126" s="25"/>
      <c r="C126" s="11"/>
      <c r="D126" s="11"/>
      <c r="E126" s="24"/>
      <c r="F126" s="24"/>
      <c r="G126" s="24"/>
      <c r="H126" s="26"/>
      <c r="I126" s="7"/>
      <c r="J126" s="7"/>
      <c r="K126" s="7"/>
      <c r="L126" s="7"/>
      <c r="M126" s="7"/>
      <c r="N126" s="24"/>
      <c r="O126" s="7"/>
      <c r="P126" s="7"/>
      <c r="Q126" s="7"/>
      <c r="R126" s="26"/>
      <c r="S126" s="26"/>
      <c r="T126" s="11"/>
      <c r="U126" s="21"/>
      <c r="V126" s="21"/>
      <c r="W126" s="21"/>
    </row>
    <row r="127" spans="1:23">
      <c r="A127" s="3"/>
      <c r="B127" s="3" t="s">
        <v>42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1"/>
      <c r="U127" s="21"/>
      <c r="V127" s="21"/>
      <c r="W127" s="21"/>
    </row>
    <row r="128" spans="1:23">
      <c r="T128" s="21"/>
      <c r="U128" s="21"/>
      <c r="V128" s="21"/>
      <c r="W128" s="21"/>
    </row>
    <row r="129" spans="2:23">
      <c r="T129" s="21"/>
      <c r="U129" s="21"/>
      <c r="V129" s="21"/>
      <c r="W129" s="21"/>
    </row>
    <row r="130" spans="2:23">
      <c r="T130" s="21"/>
      <c r="U130" s="21"/>
      <c r="V130" s="21"/>
      <c r="W130" s="21"/>
    </row>
    <row r="131" spans="2:23">
      <c r="T131" s="21"/>
      <c r="U131" s="21"/>
      <c r="V131" s="21"/>
      <c r="W131" s="21"/>
    </row>
    <row r="132" spans="2:23">
      <c r="T132" s="21"/>
      <c r="U132" s="21"/>
      <c r="V132" s="21"/>
      <c r="W132" s="21"/>
    </row>
    <row r="133" spans="2:23">
      <c r="T133" s="21"/>
      <c r="U133" s="21"/>
      <c r="V133" s="21"/>
      <c r="W133" s="21"/>
    </row>
    <row r="134" spans="2:23" ht="33">
      <c r="B134" s="22"/>
      <c r="C134" s="22"/>
      <c r="D134" s="22"/>
      <c r="E134" s="22"/>
      <c r="F134" s="22"/>
      <c r="G134" s="22"/>
      <c r="H134" s="22"/>
    </row>
  </sheetData>
  <mergeCells count="28">
    <mergeCell ref="A6:S6"/>
    <mergeCell ref="A56:S56"/>
    <mergeCell ref="D3:D5"/>
    <mergeCell ref="T3:T5"/>
    <mergeCell ref="P4:P5"/>
    <mergeCell ref="Q4:Q5"/>
    <mergeCell ref="S3:S5"/>
    <mergeCell ref="N3:Q3"/>
    <mergeCell ref="N4:N5"/>
    <mergeCell ref="O4:O5"/>
    <mergeCell ref="R3:R5"/>
    <mergeCell ref="E3:E5"/>
    <mergeCell ref="M4:M5"/>
    <mergeCell ref="G4:G5"/>
    <mergeCell ref="J4:J5"/>
    <mergeCell ref="A1:S1"/>
    <mergeCell ref="I4:I5"/>
    <mergeCell ref="I3:M3"/>
    <mergeCell ref="H4:H5"/>
    <mergeCell ref="G3:H3"/>
    <mergeCell ref="L4:L5"/>
    <mergeCell ref="A2:S2"/>
    <mergeCell ref="K4:K5"/>
    <mergeCell ref="A3:A5"/>
    <mergeCell ref="B4:B5"/>
    <mergeCell ref="F3:F5"/>
    <mergeCell ref="B3:C3"/>
    <mergeCell ref="C4:C5"/>
  </mergeCells>
  <phoneticPr fontId="1" type="noConversion"/>
  <pageMargins left="0.78740157480314965" right="0.59055118110236227" top="0.59055118110236227" bottom="0.59055118110236227" header="0.31496062992125984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Экономист</cp:lastModifiedBy>
  <cp:lastPrinted>2025-06-27T08:20:03Z</cp:lastPrinted>
  <dcterms:created xsi:type="dcterms:W3CDTF">2014-07-14T08:48:26Z</dcterms:created>
  <dcterms:modified xsi:type="dcterms:W3CDTF">2025-07-01T04:55:45Z</dcterms:modified>
</cp:coreProperties>
</file>